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기관운영 업무추진비" sheetId="6" r:id="rId1"/>
    <sheet name="부서운영 업무추진비" sheetId="3" r:id="rId2"/>
    <sheet name="정원가산 업무추진비" sheetId="5" r:id="rId3"/>
  </sheets>
  <calcPr calcId="152511"/>
</workbook>
</file>

<file path=xl/calcChain.xml><?xml version="1.0" encoding="utf-8"?>
<calcChain xmlns="http://schemas.openxmlformats.org/spreadsheetml/2006/main">
  <c r="Q3" i="3" l="1"/>
  <c r="K4" i="6" l="1"/>
  <c r="K4" i="3" l="1"/>
  <c r="Q4" i="3" s="1"/>
  <c r="L4" i="3"/>
  <c r="N4" i="3" s="1"/>
  <c r="J4" i="3"/>
  <c r="J4" i="6"/>
  <c r="K53" i="3" l="1"/>
  <c r="J53" i="3"/>
</calcChain>
</file>

<file path=xl/sharedStrings.xml><?xml version="1.0" encoding="utf-8"?>
<sst xmlns="http://schemas.openxmlformats.org/spreadsheetml/2006/main" count="320" uniqueCount="149">
  <si>
    <t>부서</t>
    <phoneticPr fontId="1" type="noConversion"/>
  </si>
  <si>
    <t>부서</t>
    <phoneticPr fontId="1" type="noConversion"/>
  </si>
  <si>
    <t>예산과목①</t>
    <phoneticPr fontId="1" type="noConversion"/>
  </si>
  <si>
    <t>예산과목①</t>
    <phoneticPr fontId="1" type="noConversion"/>
  </si>
  <si>
    <t>사용내역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</si>
  <si>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</si>
  <si>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</si>
  <si>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</si>
  <si>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집행대상</t>
    <phoneticPr fontId="1" type="noConversion"/>
  </si>
  <si>
    <t>품의 금액(원) ⑤</t>
    <phoneticPr fontId="1" type="noConversion"/>
  </si>
  <si>
    <t>품의 금액(원) ⑤</t>
    <phoneticPr fontId="1" type="noConversion"/>
  </si>
  <si>
    <t>실 결제 금액(원)</t>
    <phoneticPr fontId="1" type="noConversion"/>
  </si>
  <si>
    <t>실 결제 금액(원)</t>
    <phoneticPr fontId="1" type="noConversion"/>
  </si>
  <si>
    <t>지출액</t>
    <phoneticPr fontId="1" type="noConversion"/>
  </si>
  <si>
    <t>지출액</t>
    <phoneticPr fontId="1" type="noConversion"/>
  </si>
  <si>
    <t>잔액
(예산 4,200천원)</t>
    <phoneticPr fontId="1" type="noConversion"/>
  </si>
  <si>
    <t>비고⑥</t>
    <phoneticPr fontId="1" type="noConversion"/>
  </si>
  <si>
    <t>비고⑥</t>
    <phoneticPr fontId="1" type="noConversion"/>
  </si>
  <si>
    <t>사용방법②</t>
    <phoneticPr fontId="1" type="noConversion"/>
  </si>
  <si>
    <t>사용방법②</t>
    <phoneticPr fontId="1" type="noConversion"/>
  </si>
  <si>
    <t>일자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</si>
  <si>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</si>
  <si>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</si>
  <si>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</si>
  <si>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주안7동</t>
  </si>
  <si>
    <t xml:space="preserve"> 부서운영업무추진비</t>
    <phoneticPr fontId="1" type="noConversion"/>
  </si>
  <si>
    <t xml:space="preserve"> 부서운영업무추진비</t>
    <phoneticPr fontId="1" type="noConversion"/>
  </si>
  <si>
    <t>신용카드</t>
  </si>
  <si>
    <t>직원23명</t>
    <phoneticPr fontId="1" type="noConversion"/>
  </si>
  <si>
    <t>부서운영업무추진비</t>
  </si>
  <si>
    <t>직원23명</t>
    <phoneticPr fontId="1" type="noConversion"/>
  </si>
  <si>
    <t>직원 간식 구입</t>
    <phoneticPr fontId="1" type="noConversion"/>
  </si>
  <si>
    <t xml:space="preserve"> 부서운영업무추진비</t>
    <phoneticPr fontId="1" type="noConversion"/>
  </si>
  <si>
    <t xml:space="preserve"> 부서운영업무추진비</t>
    <phoneticPr fontId="1" type="noConversion"/>
  </si>
  <si>
    <t xml:space="preserve"> 부서운영업무추진비</t>
    <phoneticPr fontId="1" type="noConversion"/>
  </si>
  <si>
    <t xml:space="preserve"> 부서운영업무추진비</t>
    <phoneticPr fontId="1" type="noConversion"/>
  </si>
  <si>
    <t>정원가산업무추진비</t>
    <phoneticPr fontId="1" type="noConversion"/>
  </si>
  <si>
    <t>부서</t>
    <phoneticPr fontId="1" type="noConversion"/>
  </si>
  <si>
    <t>예산과목①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</si>
  <si>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</si>
  <si>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</si>
  <si>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</si>
  <si>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실 결제 금액(원)</t>
    <phoneticPr fontId="1" type="noConversion"/>
  </si>
  <si>
    <t>사용방법②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</si>
  <si>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</si>
  <si>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</si>
  <si>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</si>
  <si>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합계</t>
    <phoneticPr fontId="1" type="noConversion"/>
  </si>
  <si>
    <t xml:space="preserve"> 기관운영업무추진비</t>
  </si>
  <si>
    <t>합계</t>
    <phoneticPr fontId="1" type="noConversion"/>
  </si>
  <si>
    <t>잔액
(예산 680천원)</t>
    <phoneticPr fontId="1" type="noConversion"/>
  </si>
  <si>
    <t>기관운영업무추진비(2023년)</t>
    <phoneticPr fontId="1" type="noConversion"/>
  </si>
  <si>
    <t>주식회사 코차인터내셔널</t>
    <phoneticPr fontId="1" type="noConversion"/>
  </si>
  <si>
    <t>서울 중구 태평로2가 120</t>
    <phoneticPr fontId="1" type="noConversion"/>
  </si>
  <si>
    <t>내방객을 위한 음료 구입</t>
    <phoneticPr fontId="1" type="noConversion"/>
  </si>
  <si>
    <t>낙원떡방아간</t>
    <phoneticPr fontId="1" type="noConversion"/>
  </si>
  <si>
    <t>신기길30번길 8</t>
    <phoneticPr fontId="1" type="noConversion"/>
  </si>
  <si>
    <t>주식회사 코차인터내셔널</t>
    <phoneticPr fontId="1" type="noConversion"/>
  </si>
  <si>
    <t>석정로 229 905호</t>
    <phoneticPr fontId="1" type="noConversion"/>
  </si>
  <si>
    <t>부서운영에 필요한 차류 및 음료 구입</t>
    <phoneticPr fontId="1" type="noConversion"/>
  </si>
  <si>
    <t>예산액</t>
    <phoneticPr fontId="1" type="noConversion"/>
  </si>
  <si>
    <t>부서운영업무추진비(2023년)</t>
    <phoneticPr fontId="1" type="noConversion"/>
  </si>
  <si>
    <t>정원가산업무추진비(2023년)</t>
    <phoneticPr fontId="1" type="noConversion"/>
  </si>
  <si>
    <t>쿠팡㈜</t>
    <phoneticPr fontId="1" type="noConversion"/>
  </si>
  <si>
    <t>이차돌 인천주안점</t>
    <phoneticPr fontId="1" type="noConversion"/>
  </si>
  <si>
    <t>홈플러스㈜</t>
    <phoneticPr fontId="1" type="noConversion"/>
  </si>
  <si>
    <t>서울 중구 통일로 92</t>
    <phoneticPr fontId="1" type="noConversion"/>
  </si>
  <si>
    <t>인주대로 410</t>
    <phoneticPr fontId="1" type="noConversion"/>
  </si>
  <si>
    <t>서울 중구 세종대로 39</t>
    <phoneticPr fontId="1" type="noConversion"/>
  </si>
  <si>
    <t>부서운영에 필요한 물품(다과) 구입</t>
    <phoneticPr fontId="1" type="noConversion"/>
  </si>
  <si>
    <t>직원 격려 간담회</t>
    <phoneticPr fontId="1" type="noConversion"/>
  </si>
  <si>
    <t>부서운영에 필요한 간식 구입</t>
    <phoneticPr fontId="1" type="noConversion"/>
  </si>
  <si>
    <t>신한은행</t>
    <phoneticPr fontId="1" type="noConversion"/>
  </si>
  <si>
    <t>서울 중구 태평로2가 120</t>
    <phoneticPr fontId="1" type="noConversion"/>
  </si>
  <si>
    <t>1명</t>
    <phoneticPr fontId="1" type="noConversion"/>
  </si>
  <si>
    <t>직원 생일 축하 상품권 구입</t>
    <phoneticPr fontId="1" type="noConversion"/>
  </si>
  <si>
    <t>직원 간식 구입</t>
    <phoneticPr fontId="1" type="noConversion"/>
  </si>
  <si>
    <t>부서 운영에 필요한 물품(생수) 구입</t>
    <phoneticPr fontId="1" type="noConversion"/>
  </si>
  <si>
    <t>03월 29일</t>
    <phoneticPr fontId="1" type="noConversion"/>
  </si>
  <si>
    <t>03월 16일</t>
    <phoneticPr fontId="1" type="noConversion"/>
  </si>
  <si>
    <t>03월 06일</t>
    <phoneticPr fontId="1" type="noConversion"/>
  </si>
  <si>
    <t>4명</t>
    <phoneticPr fontId="1" type="noConversion"/>
  </si>
  <si>
    <t>03월 30일</t>
    <phoneticPr fontId="1" type="noConversion"/>
  </si>
  <si>
    <t>파리바게뜨 신기시장점</t>
    <phoneticPr fontId="1" type="noConversion"/>
  </si>
  <si>
    <t>인하로 259 101호</t>
    <phoneticPr fontId="1" type="noConversion"/>
  </si>
  <si>
    <t>부서 운영에 필요한 물품(다과) 구입비 지출</t>
    <phoneticPr fontId="1" type="noConversion"/>
  </si>
  <si>
    <t>과일의 시작 야미 주안점</t>
    <phoneticPr fontId="1" type="noConversion"/>
  </si>
  <si>
    <t>석바위로 11</t>
    <phoneticPr fontId="1" type="noConversion"/>
  </si>
  <si>
    <t>04월 03일</t>
    <phoneticPr fontId="1" type="noConversion"/>
  </si>
  <si>
    <t>신기시장약국</t>
    <phoneticPr fontId="1" type="noConversion"/>
  </si>
  <si>
    <t>인하로 275</t>
    <phoneticPr fontId="1" type="noConversion"/>
  </si>
  <si>
    <t>부서 운영에 필요한 음료 구입</t>
    <phoneticPr fontId="1" type="noConversion"/>
  </si>
  <si>
    <t>서울 구로구 디지털로26길 72</t>
    <phoneticPr fontId="1" type="noConversion"/>
  </si>
  <si>
    <t>직원 간식 구입</t>
    <phoneticPr fontId="1" type="noConversion"/>
  </si>
  <si>
    <t>04월 06일</t>
    <phoneticPr fontId="1" type="noConversion"/>
  </si>
  <si>
    <t>부서 운영에 필요한 음료 및 커피 구입</t>
    <phoneticPr fontId="1" type="noConversion"/>
  </si>
  <si>
    <t>04월 14일</t>
    <phoneticPr fontId="1" type="noConversion"/>
  </si>
  <si>
    <t>부서운영에 필요한 차류 구입</t>
    <phoneticPr fontId="1" type="noConversion"/>
  </si>
  <si>
    <t>04월 13일</t>
    <phoneticPr fontId="1" type="noConversion"/>
  </si>
  <si>
    <t>신한은행</t>
    <phoneticPr fontId="1" type="noConversion"/>
  </si>
  <si>
    <t>1명</t>
    <phoneticPr fontId="1" type="noConversion"/>
  </si>
  <si>
    <t>예향닭강정</t>
    <phoneticPr fontId="1" type="noConversion"/>
  </si>
  <si>
    <t>인하로266번길 8</t>
    <phoneticPr fontId="1" type="noConversion"/>
  </si>
  <si>
    <t>04월 25일</t>
    <phoneticPr fontId="1" type="noConversion"/>
  </si>
  <si>
    <t>서울 중구 통일로 92</t>
    <phoneticPr fontId="1" type="noConversion"/>
  </si>
  <si>
    <t>부서운영에 필요한 물품(다과 및 음료) 구입비 지출</t>
    <phoneticPr fontId="1" type="noConversion"/>
  </si>
  <si>
    <t>부서운영에 필요한 간식 구입비 지출</t>
    <phoneticPr fontId="1" type="noConversion"/>
  </si>
  <si>
    <t>05월 08일</t>
    <phoneticPr fontId="1" type="noConversion"/>
  </si>
  <si>
    <t>5명</t>
    <phoneticPr fontId="1" type="noConversion"/>
  </si>
  <si>
    <t>제일숯불왕갈비</t>
    <phoneticPr fontId="1" type="noConversion"/>
  </si>
  <si>
    <t>동주길 139</t>
    <phoneticPr fontId="1" type="noConversion"/>
  </si>
  <si>
    <t>자원순환 담당 및 환경공무관 격려 식사 제공</t>
    <phoneticPr fontId="1" type="noConversion"/>
  </si>
  <si>
    <t>직원, 환경공무관 등 6명</t>
    <phoneticPr fontId="1" type="noConversion"/>
  </si>
  <si>
    <t>빚은주안신기점</t>
    <phoneticPr fontId="1" type="noConversion"/>
  </si>
  <si>
    <t>인하로 275</t>
    <phoneticPr fontId="1" type="noConversion"/>
  </si>
  <si>
    <t>직원 격려 간식 구입</t>
    <phoneticPr fontId="1" type="noConversion"/>
  </si>
  <si>
    <t>직원 23명</t>
    <phoneticPr fontId="1" type="noConversion"/>
  </si>
  <si>
    <t>주식회사 코차인터내셔널</t>
    <phoneticPr fontId="1" type="noConversion"/>
  </si>
  <si>
    <t>석정로 229</t>
    <phoneticPr fontId="1" type="noConversion"/>
  </si>
  <si>
    <t>내방객</t>
    <phoneticPr fontId="1" type="noConversion"/>
  </si>
  <si>
    <t>신기시장약국</t>
    <phoneticPr fontId="1" type="noConversion"/>
  </si>
  <si>
    <t>내방객</t>
    <phoneticPr fontId="1" type="noConversion"/>
  </si>
  <si>
    <t>직원 격려 간식 구입</t>
    <phoneticPr fontId="1" type="noConversion"/>
  </si>
  <si>
    <t>직원 23명</t>
    <phoneticPr fontId="1" type="noConversion"/>
  </si>
  <si>
    <t>05월 03일</t>
    <phoneticPr fontId="1" type="noConversion"/>
  </si>
  <si>
    <t>창대할인마트</t>
    <phoneticPr fontId="1" type="noConversion"/>
  </si>
  <si>
    <t>인하로257번길 31</t>
    <phoneticPr fontId="1" type="noConversion"/>
  </si>
  <si>
    <t>부서 운영에 필요한 음료 및 머피 구입</t>
    <phoneticPr fontId="1" type="noConversion"/>
  </si>
  <si>
    <t>주식회사 아성다이소</t>
    <phoneticPr fontId="1" type="noConversion"/>
  </si>
  <si>
    <t>서울 강남구 남부순환로 2748</t>
    <phoneticPr fontId="1" type="noConversion"/>
  </si>
  <si>
    <t>부서운영에 필요한 물품(다과) 구입비 지출</t>
    <phoneticPr fontId="1" type="noConversion"/>
  </si>
  <si>
    <t>형제축산</t>
    <phoneticPr fontId="1" type="noConversion"/>
  </si>
  <si>
    <t>신기길29번길 21</t>
    <phoneticPr fontId="1" type="noConversion"/>
  </si>
  <si>
    <t>직원 사기진작을 위한 업무 연찬회 개최</t>
    <phoneticPr fontId="1" type="noConversion"/>
  </si>
  <si>
    <t>신기시장할인마트</t>
    <phoneticPr fontId="1" type="noConversion"/>
  </si>
  <si>
    <t>주안7동 1315-21</t>
    <phoneticPr fontId="1" type="noConversion"/>
  </si>
  <si>
    <t>직원 사기진작을 위한 업무 연찬회 개최에 따른 음료 등 구입</t>
    <phoneticPr fontId="1" type="noConversion"/>
  </si>
  <si>
    <t>강원도 순대</t>
    <phoneticPr fontId="1" type="noConversion"/>
  </si>
  <si>
    <t>한나루로 400</t>
    <phoneticPr fontId="1" type="noConversion"/>
  </si>
  <si>
    <t>직원 사기진작을 위한 업무 연찬회 개최에 따른 부식 구입</t>
    <phoneticPr fontId="1" type="noConversion"/>
  </si>
  <si>
    <t>정통신포닭강정</t>
    <phoneticPr fontId="1" type="noConversion"/>
  </si>
  <si>
    <t>미추홀대로 561-1</t>
    <phoneticPr fontId="1" type="noConversion"/>
  </si>
  <si>
    <t>닭강정 구입</t>
    <phoneticPr fontId="1" type="noConversion"/>
  </si>
  <si>
    <t>주안8동</t>
  </si>
  <si>
    <t>주안9동</t>
  </si>
  <si>
    <t>주안10동</t>
  </si>
  <si>
    <t>주안11동</t>
  </si>
  <si>
    <t>주안12동</t>
  </si>
  <si>
    <t>주안13동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</si>
</sst>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9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68">
    <xf numFmtId="0" fontId="0" fillId="0" borderId="0" xfId="0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/>
    </xf>
    <xf numFmtId="3" fontId="5" fillId="3" borderId="4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8" fillId="3" borderId="6" xfId="0" applyFont="1" applyFill="1" applyBorder="1" applyAlignment="1">
      <alignment horizontal="left" vertical="center"/>
    </xf>
    <xf numFmtId="3" fontId="5" fillId="3" borderId="6" xfId="0" applyNumberFormat="1" applyFont="1" applyFill="1" applyBorder="1" applyAlignment="1">
      <alignment horizontal="right" vertical="center"/>
    </xf>
    <xf numFmtId="3" fontId="5" fillId="3" borderId="1" xfId="0" applyNumberFormat="1" applyFont="1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7" fontId="4" fillId="3" borderId="2" xfId="0" applyNumberFormat="1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left" vertical="center"/>
    </xf>
    <xf numFmtId="20" fontId="4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3" fontId="5" fillId="3" borderId="9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 wrapText="1"/>
    </xf>
    <xf numFmtId="0" fontId="8" fillId="3" borderId="3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9" fillId="3" borderId="6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3" fontId="5" fillId="4" borderId="2" xfId="0" applyNumberFormat="1" applyFont="1" applyFill="1" applyBorder="1" applyAlignment="1">
      <alignment horizontal="right" vertical="center"/>
    </xf>
    <xf numFmtId="3" fontId="5" fillId="4" borderId="2" xfId="0" applyNumberFormat="1" applyFont="1" applyFill="1" applyBorder="1" applyAlignment="1">
      <alignment vertical="center"/>
    </xf>
    <xf numFmtId="3" fontId="5" fillId="3" borderId="8" xfId="0" applyNumberFormat="1" applyFont="1" applyFill="1" applyBorder="1" applyAlignment="1">
      <alignment horizontal="right" vertical="center"/>
    </xf>
    <xf numFmtId="3" fontId="5" fillId="3" borderId="7" xfId="0" applyNumberFormat="1" applyFont="1" applyFill="1" applyBorder="1" applyAlignment="1">
      <alignment horizontal="right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left" vertical="center"/>
    </xf>
    <xf numFmtId="3" fontId="5" fillId="3" borderId="10" xfId="0" applyNumberFormat="1" applyFont="1" applyFill="1" applyBorder="1" applyAlignment="1">
      <alignment horizontal="right" vertical="center"/>
    </xf>
    <xf numFmtId="3" fontId="5" fillId="3" borderId="5" xfId="0" applyNumberFormat="1" applyFont="1" applyFill="1" applyBorder="1" applyAlignment="1">
      <alignment horizontal="right" vertical="center"/>
    </xf>
    <xf numFmtId="0" fontId="5" fillId="3" borderId="11" xfId="0" applyFont="1" applyFill="1" applyBorder="1" applyAlignment="1">
      <alignment horizontal="left" vertical="center"/>
    </xf>
    <xf numFmtId="3" fontId="5" fillId="3" borderId="12" xfId="0" applyNumberFormat="1" applyFont="1" applyFill="1" applyBorder="1" applyAlignment="1">
      <alignment horizontal="right" vertical="center"/>
    </xf>
    <xf numFmtId="3" fontId="5" fillId="3" borderId="2" xfId="0" applyNumberFormat="1" applyFont="1" applyFill="1" applyBorder="1" applyAlignment="1">
      <alignment horizontal="right" vertical="center"/>
    </xf>
    <xf numFmtId="0" fontId="5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/>
    </xf>
    <xf numFmtId="3" fontId="0" fillId="0" borderId="0" xfId="0" applyNumberFormat="1">
      <alignment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/>
    </xf>
    <xf numFmtId="176" fontId="7" fillId="2" borderId="5" xfId="0" applyNumberFormat="1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 wrapText="1"/>
    </xf>
    <xf numFmtId="3" fontId="5" fillId="3" borderId="0" xfId="0" applyNumberFormat="1" applyFont="1" applyFill="1" applyBorder="1" applyAlignment="1">
      <alignment horizontal="right" vertical="center"/>
    </xf>
    <xf numFmtId="3" fontId="5" fillId="3" borderId="13" xfId="0" applyNumberFormat="1" applyFont="1" applyFill="1" applyBorder="1" applyAlignment="1">
      <alignment horizontal="right" vertical="center"/>
    </xf>
    <xf numFmtId="0" fontId="7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/>
    </xf>
    <xf numFmtId="176" fontId="7" fillId="2" borderId="5" xfId="0" applyNumberFormat="1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 wrapTex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3"/>
  <sheetViews>
    <sheetView tabSelected="1" zoomScale="85" zoomScaleNormal="85" workbookViewId="0">
      <selection activeCell="F5" sqref="F5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9" customWidth="1"/>
    <col min="5" max="5" width="11.625" customWidth="1"/>
    <col min="6" max="6" width="20" customWidth="1"/>
    <col min="7" max="7" width="21" customWidth="1"/>
    <col min="8" max="8" width="69.875" bestFit="1" customWidth="1"/>
    <col min="9" max="9" width="51.875" bestFit="1" customWidth="1"/>
    <col min="10" max="10" width="16.625" style="30" customWidth="1"/>
    <col min="11" max="11" width="15.75" style="30" customWidth="1"/>
  </cols>
  <sheetData>
    <row r="1" spans="1:11" ht="67.5" customHeight="1" x14ac:dyDescent="0.3">
      <c r="A1" s="60" t="s">
        <v>51</v>
      </c>
      <c r="B1" s="60"/>
      <c r="C1" s="60"/>
      <c r="D1" s="60"/>
      <c r="E1" s="60"/>
      <c r="F1" s="60"/>
      <c r="G1" s="60"/>
      <c r="H1" s="60"/>
      <c r="I1" s="60"/>
      <c r="J1" s="60"/>
      <c r="K1" s="60"/>
    </row>
    <row r="2" spans="1:11" ht="40.5" customHeight="1" x14ac:dyDescent="0.3">
      <c r="A2" s="61" t="s">
        <v>37</v>
      </c>
      <c r="B2" s="59" t="s">
        <v>38</v>
      </c>
      <c r="C2" s="61" t="s">
        <v>39</v>
      </c>
      <c r="D2" s="61"/>
      <c r="E2" s="61"/>
      <c r="F2" s="61"/>
      <c r="G2" s="61"/>
      <c r="H2" s="59" t="s">
        <v>40</v>
      </c>
      <c r="I2" s="61" t="s">
        <v>41</v>
      </c>
      <c r="J2" s="62" t="s">
        <v>9</v>
      </c>
      <c r="K2" s="62" t="s">
        <v>42</v>
      </c>
    </row>
    <row r="3" spans="1:11" ht="33" x14ac:dyDescent="0.3">
      <c r="A3" s="61"/>
      <c r="B3" s="59"/>
      <c r="C3" s="9" t="s">
        <v>43</v>
      </c>
      <c r="D3" s="58" t="s">
        <v>20</v>
      </c>
      <c r="E3" s="57" t="s">
        <v>44</v>
      </c>
      <c r="F3" s="8" t="s">
        <v>45</v>
      </c>
      <c r="G3" s="58" t="s">
        <v>46</v>
      </c>
      <c r="H3" s="59"/>
      <c r="I3" s="61"/>
      <c r="J3" s="63"/>
      <c r="K3" s="63"/>
    </row>
    <row r="4" spans="1:11" ht="24.95" customHeight="1" x14ac:dyDescent="0.3">
      <c r="A4" s="66"/>
      <c r="B4" s="66"/>
      <c r="C4" s="13"/>
      <c r="D4" s="37"/>
      <c r="E4" s="1"/>
      <c r="F4" s="2"/>
      <c r="G4" s="14"/>
      <c r="H4" s="45"/>
      <c r="I4" s="2" t="s">
        <v>47</v>
      </c>
      <c r="J4" s="4">
        <f>SUM(J5:J9)</f>
        <v>528000</v>
      </c>
      <c r="K4" s="4">
        <f>SUM(K5:K9)</f>
        <v>519000</v>
      </c>
    </row>
    <row r="5" spans="1:11" ht="24.95" customHeight="1" x14ac:dyDescent="0.3">
      <c r="A5" s="66" t="s">
        <v>24</v>
      </c>
      <c r="B5" s="66" t="s">
        <v>48</v>
      </c>
      <c r="C5" s="13" t="s">
        <v>27</v>
      </c>
      <c r="D5" s="37">
        <v>45079</v>
      </c>
      <c r="E5" s="1">
        <v>0.79375000000000007</v>
      </c>
      <c r="F5" s="2" t="s">
        <v>109</v>
      </c>
      <c r="G5" s="14" t="s">
        <v>110</v>
      </c>
      <c r="H5" s="46" t="s">
        <v>111</v>
      </c>
      <c r="I5" s="2" t="s">
        <v>112</v>
      </c>
      <c r="J5" s="4">
        <v>180000</v>
      </c>
      <c r="K5" s="4">
        <v>171000</v>
      </c>
    </row>
    <row r="6" spans="1:11" ht="24.95" customHeight="1" x14ac:dyDescent="0.3">
      <c r="A6" s="66" t="s">
        <v>24</v>
      </c>
      <c r="B6" s="66" t="s">
        <v>48</v>
      </c>
      <c r="C6" s="13" t="s">
        <v>27</v>
      </c>
      <c r="D6" s="37">
        <v>45082</v>
      </c>
      <c r="E6" s="1">
        <v>0.58194444444444449</v>
      </c>
      <c r="F6" s="2" t="s">
        <v>113</v>
      </c>
      <c r="G6" s="14" t="s">
        <v>114</v>
      </c>
      <c r="H6" s="45" t="s">
        <v>115</v>
      </c>
      <c r="I6" s="2" t="s">
        <v>116</v>
      </c>
      <c r="J6" s="4">
        <v>141000</v>
      </c>
      <c r="K6" s="4">
        <v>141000</v>
      </c>
    </row>
    <row r="7" spans="1:11" ht="24.95" customHeight="1" x14ac:dyDescent="0.3">
      <c r="A7" s="66" t="s">
        <v>24</v>
      </c>
      <c r="B7" s="66" t="s">
        <v>48</v>
      </c>
      <c r="C7" s="13" t="s">
        <v>27</v>
      </c>
      <c r="D7" s="37">
        <v>45085</v>
      </c>
      <c r="E7" s="1">
        <v>0.67083333333333339</v>
      </c>
      <c r="F7" s="2" t="s">
        <v>117</v>
      </c>
      <c r="G7" s="14" t="s">
        <v>118</v>
      </c>
      <c r="H7" s="45" t="s">
        <v>54</v>
      </c>
      <c r="I7" s="2" t="s">
        <v>119</v>
      </c>
      <c r="J7" s="4">
        <v>54000</v>
      </c>
      <c r="K7" s="4">
        <v>54000</v>
      </c>
    </row>
    <row r="8" spans="1:11" ht="24.95" customHeight="1" x14ac:dyDescent="0.3">
      <c r="A8" s="66" t="s">
        <v>24</v>
      </c>
      <c r="B8" s="66" t="s">
        <v>48</v>
      </c>
      <c r="C8" s="13" t="s">
        <v>27</v>
      </c>
      <c r="D8" s="37">
        <v>45092</v>
      </c>
      <c r="E8" s="1">
        <v>0.68194444444444446</v>
      </c>
      <c r="F8" s="2" t="s">
        <v>120</v>
      </c>
      <c r="G8" s="14" t="s">
        <v>114</v>
      </c>
      <c r="H8" s="45" t="s">
        <v>54</v>
      </c>
      <c r="I8" s="2" t="s">
        <v>121</v>
      </c>
      <c r="J8" s="4">
        <v>12000</v>
      </c>
      <c r="K8" s="4">
        <v>12000</v>
      </c>
    </row>
    <row r="9" spans="1:11" ht="24.95" customHeight="1" x14ac:dyDescent="0.3">
      <c r="A9" s="66" t="s">
        <v>24</v>
      </c>
      <c r="B9" s="66" t="s">
        <v>48</v>
      </c>
      <c r="C9" s="13" t="s">
        <v>27</v>
      </c>
      <c r="D9" s="37">
        <v>45097</v>
      </c>
      <c r="E9" s="1">
        <v>0.41597222222222219</v>
      </c>
      <c r="F9" s="2" t="s">
        <v>113</v>
      </c>
      <c r="G9" s="14" t="s">
        <v>114</v>
      </c>
      <c r="H9" s="67" t="s">
        <v>122</v>
      </c>
      <c r="I9" s="2" t="s">
        <v>123</v>
      </c>
      <c r="J9" s="4">
        <v>141000</v>
      </c>
      <c r="K9" s="4">
        <v>141000</v>
      </c>
    </row>
    <row r="10" spans="1:11" ht="24.95" customHeight="1" x14ac:dyDescent="0.3"/>
    <row r="11" spans="1:11" ht="24.95" customHeight="1" x14ac:dyDescent="0.3"/>
    <row r="12" spans="1:11" ht="24.95" customHeight="1" x14ac:dyDescent="0.3"/>
    <row r="13" spans="1:11" ht="24.95" customHeight="1" x14ac:dyDescent="0.3"/>
  </sheetData>
  <mergeCells count="8">
    <mergeCell ref="A1:K1"/>
    <mergeCell ref="A2:A3"/>
    <mergeCell ref="B2:B3"/>
    <mergeCell ref="C2:G2"/>
    <mergeCell ref="H2:H3"/>
    <mergeCell ref="I2:I3"/>
    <mergeCell ref="J2:J3"/>
    <mergeCell ref="K2:K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7"/>
  <sheetViews>
    <sheetView topLeftCell="A3" zoomScale="85" zoomScaleNormal="85" workbookViewId="0">
      <selection activeCell="D19" sqref="D19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9" bestFit="1" customWidth="1"/>
    <col min="5" max="5" width="11.625" customWidth="1"/>
    <col min="6" max="6" width="20" customWidth="1"/>
    <col min="7" max="7" width="19" customWidth="1"/>
    <col min="8" max="8" width="43.5" bestFit="1" customWidth="1"/>
    <col min="9" max="9" width="12" customWidth="1"/>
    <col min="10" max="10" width="16.125" style="30" bestFit="1" customWidth="1"/>
    <col min="11" max="13" width="15.75" style="30" customWidth="1"/>
    <col min="14" max="14" width="16.75" style="30" bestFit="1" customWidth="1"/>
    <col min="15" max="15" width="16.125" customWidth="1"/>
  </cols>
  <sheetData>
    <row r="1" spans="1:17" ht="67.5" hidden="1" customHeight="1" x14ac:dyDescent="0.3">
      <c r="A1" s="49" t="s">
        <v>61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1:17" ht="40.5" customHeight="1" x14ac:dyDescent="0.3">
      <c r="A2" s="50" t="s">
        <v>1</v>
      </c>
      <c r="B2" s="48" t="s">
        <v>3</v>
      </c>
      <c r="C2" s="50" t="s">
        <v>5</v>
      </c>
      <c r="D2" s="50"/>
      <c r="E2" s="50"/>
      <c r="F2" s="50"/>
      <c r="G2" s="50"/>
      <c r="H2" s="48" t="s">
        <v>6</v>
      </c>
      <c r="I2" s="50" t="s">
        <v>8</v>
      </c>
      <c r="J2" s="51" t="s">
        <v>10</v>
      </c>
      <c r="K2" s="51" t="s">
        <v>12</v>
      </c>
      <c r="L2" s="53" t="s">
        <v>14</v>
      </c>
      <c r="M2" s="53" t="s">
        <v>60</v>
      </c>
      <c r="N2" s="53" t="s">
        <v>15</v>
      </c>
      <c r="O2" s="48" t="s">
        <v>17</v>
      </c>
      <c r="Q2">
        <v>4200000</v>
      </c>
    </row>
    <row r="3" spans="1:17" ht="33" x14ac:dyDescent="0.3">
      <c r="A3" s="50"/>
      <c r="B3" s="48"/>
      <c r="C3" s="9" t="s">
        <v>19</v>
      </c>
      <c r="D3" s="50" t="s">
        <v>20</v>
      </c>
      <c r="E3" s="48" t="s">
        <v>21</v>
      </c>
      <c r="F3" s="8" t="s">
        <v>22</v>
      </c>
      <c r="G3" s="50" t="s">
        <v>23</v>
      </c>
      <c r="H3" s="48"/>
      <c r="I3" s="50"/>
      <c r="J3" s="52"/>
      <c r="K3" s="52"/>
      <c r="L3" s="54"/>
      <c r="M3" s="54"/>
      <c r="N3" s="54"/>
      <c r="O3" s="48"/>
      <c r="Q3">
        <f>Q2/12</f>
        <v>350000</v>
      </c>
    </row>
    <row r="4" spans="1:17" ht="24.95" customHeight="1" x14ac:dyDescent="0.3">
      <c r="A4" s="32"/>
      <c r="B4" s="32"/>
      <c r="C4" s="13"/>
      <c r="D4" s="3"/>
      <c r="E4" s="1"/>
      <c r="F4" s="2"/>
      <c r="G4" s="14"/>
      <c r="H4" s="38"/>
      <c r="I4" s="2" t="s">
        <v>49</v>
      </c>
      <c r="J4" s="4">
        <f>SUM(J5:J46)</f>
        <v>2132410</v>
      </c>
      <c r="K4" s="4">
        <f t="shared" ref="K4:L4" si="0">SUM(K5:K46)</f>
        <v>2108010</v>
      </c>
      <c r="L4" s="4">
        <f t="shared" si="0"/>
        <v>2108010</v>
      </c>
      <c r="M4" s="33">
        <v>4200000</v>
      </c>
      <c r="N4" s="34">
        <f>M4-L4</f>
        <v>2091990</v>
      </c>
      <c r="O4" s="18"/>
      <c r="Q4" s="47">
        <f>K4-Q2</f>
        <v>-2091990</v>
      </c>
    </row>
    <row r="5" spans="1:17" ht="24.95" customHeight="1" x14ac:dyDescent="0.3">
      <c r="A5" s="11" t="s">
        <v>24</v>
      </c>
      <c r="B5" s="12" t="s">
        <v>26</v>
      </c>
      <c r="C5" s="13" t="s">
        <v>27</v>
      </c>
      <c r="D5" s="3">
        <v>44938</v>
      </c>
      <c r="E5" s="1">
        <v>0.58680555555555558</v>
      </c>
      <c r="F5" s="2" t="s">
        <v>55</v>
      </c>
      <c r="G5" s="14" t="s">
        <v>56</v>
      </c>
      <c r="H5" s="15" t="s">
        <v>31</v>
      </c>
      <c r="I5" s="2" t="s">
        <v>28</v>
      </c>
      <c r="J5" s="35">
        <v>50000</v>
      </c>
      <c r="K5" s="35">
        <v>50000</v>
      </c>
      <c r="L5" s="4">
        <v>50000</v>
      </c>
      <c r="M5" s="4"/>
      <c r="N5" s="17"/>
      <c r="O5" s="18"/>
    </row>
    <row r="6" spans="1:17" ht="24.95" customHeight="1" x14ac:dyDescent="0.3">
      <c r="A6" s="19" t="s">
        <v>24</v>
      </c>
      <c r="B6" s="12" t="s">
        <v>29</v>
      </c>
      <c r="C6" s="20" t="s">
        <v>27</v>
      </c>
      <c r="D6" s="21">
        <v>44957</v>
      </c>
      <c r="E6" s="1">
        <v>0.56597222222222221</v>
      </c>
      <c r="F6" s="2" t="s">
        <v>57</v>
      </c>
      <c r="G6" s="14" t="s">
        <v>58</v>
      </c>
      <c r="H6" s="22" t="s">
        <v>59</v>
      </c>
      <c r="I6" s="2" t="s">
        <v>30</v>
      </c>
      <c r="J6" s="16">
        <v>95600</v>
      </c>
      <c r="K6" s="16">
        <v>95600</v>
      </c>
      <c r="L6" s="6">
        <v>95600</v>
      </c>
      <c r="M6" s="17"/>
      <c r="N6" s="17"/>
      <c r="O6" s="18"/>
    </row>
    <row r="7" spans="1:17" ht="24.95" customHeight="1" x14ac:dyDescent="0.3">
      <c r="A7" s="19" t="s">
        <v>24</v>
      </c>
      <c r="B7" s="12" t="s">
        <v>29</v>
      </c>
      <c r="C7" s="20" t="s">
        <v>27</v>
      </c>
      <c r="D7" s="21">
        <v>44966</v>
      </c>
      <c r="E7" s="1">
        <v>0.41319444444444442</v>
      </c>
      <c r="F7" s="2" t="s">
        <v>63</v>
      </c>
      <c r="G7" s="14" t="s">
        <v>68</v>
      </c>
      <c r="H7" s="22" t="s">
        <v>69</v>
      </c>
      <c r="I7" s="2" t="s">
        <v>28</v>
      </c>
      <c r="J7" s="16">
        <v>62900</v>
      </c>
      <c r="K7" s="16">
        <v>62900</v>
      </c>
      <c r="L7" s="6">
        <v>62900</v>
      </c>
      <c r="M7" s="17"/>
      <c r="N7" s="17"/>
      <c r="O7" s="18"/>
    </row>
    <row r="8" spans="1:17" ht="24.95" customHeight="1" x14ac:dyDescent="0.3">
      <c r="A8" s="19" t="s">
        <v>24</v>
      </c>
      <c r="B8" s="12" t="s">
        <v>29</v>
      </c>
      <c r="C8" s="20" t="s">
        <v>27</v>
      </c>
      <c r="D8" s="21">
        <v>44972</v>
      </c>
      <c r="E8" s="1">
        <v>0.85416666666666663</v>
      </c>
      <c r="F8" s="2" t="s">
        <v>64</v>
      </c>
      <c r="G8" s="14" t="s">
        <v>67</v>
      </c>
      <c r="H8" s="22" t="s">
        <v>70</v>
      </c>
      <c r="I8" s="2" t="s">
        <v>28</v>
      </c>
      <c r="J8" s="16">
        <v>660000</v>
      </c>
      <c r="K8" s="16">
        <v>635600</v>
      </c>
      <c r="L8" s="6">
        <v>635600</v>
      </c>
      <c r="M8" s="17"/>
      <c r="N8" s="17"/>
      <c r="O8" s="18"/>
    </row>
    <row r="9" spans="1:17" ht="24.95" customHeight="1" x14ac:dyDescent="0.3">
      <c r="A9" s="19" t="s">
        <v>24</v>
      </c>
      <c r="B9" s="12" t="s">
        <v>29</v>
      </c>
      <c r="C9" s="20" t="s">
        <v>27</v>
      </c>
      <c r="D9" s="3">
        <v>44977</v>
      </c>
      <c r="E9" s="1">
        <v>0.45347222222222222</v>
      </c>
      <c r="F9" s="2" t="s">
        <v>65</v>
      </c>
      <c r="G9" s="14" t="s">
        <v>66</v>
      </c>
      <c r="H9" s="15" t="s">
        <v>71</v>
      </c>
      <c r="I9" s="2" t="s">
        <v>28</v>
      </c>
      <c r="J9" s="16">
        <v>116480</v>
      </c>
      <c r="K9" s="16">
        <v>116480</v>
      </c>
      <c r="L9" s="6">
        <v>116480</v>
      </c>
      <c r="M9" s="17"/>
      <c r="N9" s="17"/>
      <c r="O9" s="18"/>
    </row>
    <row r="10" spans="1:17" ht="24.95" customHeight="1" x14ac:dyDescent="0.3">
      <c r="A10" s="19" t="s">
        <v>24</v>
      </c>
      <c r="B10" s="12" t="s">
        <v>29</v>
      </c>
      <c r="C10" s="20" t="s">
        <v>27</v>
      </c>
      <c r="D10" s="3" t="s">
        <v>79</v>
      </c>
      <c r="E10" s="1">
        <v>0.68333333333333324</v>
      </c>
      <c r="F10" s="2" t="s">
        <v>57</v>
      </c>
      <c r="G10" s="14" t="s">
        <v>58</v>
      </c>
      <c r="H10" s="22" t="s">
        <v>76</v>
      </c>
      <c r="I10" s="2" t="s">
        <v>28</v>
      </c>
      <c r="J10" s="16">
        <v>174000</v>
      </c>
      <c r="K10" s="16">
        <v>174000</v>
      </c>
      <c r="L10" s="6">
        <v>174000</v>
      </c>
      <c r="M10" s="17"/>
      <c r="N10" s="17"/>
      <c r="O10" s="18"/>
    </row>
    <row r="11" spans="1:17" ht="24.95" customHeight="1" x14ac:dyDescent="0.3">
      <c r="A11" s="19" t="s">
        <v>24</v>
      </c>
      <c r="B11" s="12" t="s">
        <v>29</v>
      </c>
      <c r="C11" s="20" t="s">
        <v>27</v>
      </c>
      <c r="D11" s="3" t="s">
        <v>78</v>
      </c>
      <c r="E11" s="1">
        <v>0.60277777777777775</v>
      </c>
      <c r="F11" s="2" t="s">
        <v>57</v>
      </c>
      <c r="G11" s="14" t="s">
        <v>58</v>
      </c>
      <c r="H11" s="22" t="s">
        <v>77</v>
      </c>
      <c r="I11" s="2" t="s">
        <v>28</v>
      </c>
      <c r="J11" s="16">
        <v>10200</v>
      </c>
      <c r="K11" s="16">
        <v>10200</v>
      </c>
      <c r="L11" s="16">
        <v>10200</v>
      </c>
      <c r="M11" s="17"/>
      <c r="N11" s="17"/>
      <c r="O11" s="18"/>
    </row>
    <row r="12" spans="1:17" ht="24.95" customHeight="1" x14ac:dyDescent="0.3">
      <c r="A12" s="19" t="s">
        <v>24</v>
      </c>
      <c r="B12" s="12" t="s">
        <v>29</v>
      </c>
      <c r="C12" s="20" t="s">
        <v>27</v>
      </c>
      <c r="D12" s="3" t="s">
        <v>82</v>
      </c>
      <c r="E12" s="23">
        <v>0.31527777777777777</v>
      </c>
      <c r="F12" s="24" t="s">
        <v>83</v>
      </c>
      <c r="G12" s="14" t="s">
        <v>84</v>
      </c>
      <c r="H12" s="22" t="s">
        <v>85</v>
      </c>
      <c r="I12" s="2" t="s">
        <v>28</v>
      </c>
      <c r="J12" s="16">
        <v>82800</v>
      </c>
      <c r="K12" s="6">
        <v>82800</v>
      </c>
      <c r="L12" s="6">
        <v>82800</v>
      </c>
      <c r="M12" s="17"/>
      <c r="N12" s="17"/>
      <c r="O12" s="18"/>
    </row>
    <row r="13" spans="1:17" ht="24.95" customHeight="1" x14ac:dyDescent="0.3">
      <c r="A13" s="19" t="s">
        <v>24</v>
      </c>
      <c r="B13" s="12" t="s">
        <v>29</v>
      </c>
      <c r="C13" s="20" t="s">
        <v>27</v>
      </c>
      <c r="D13" s="3" t="s">
        <v>82</v>
      </c>
      <c r="E13" s="1">
        <v>0.33124999999999999</v>
      </c>
      <c r="F13" s="24" t="s">
        <v>86</v>
      </c>
      <c r="G13" s="14" t="s">
        <v>87</v>
      </c>
      <c r="H13" s="22" t="s">
        <v>85</v>
      </c>
      <c r="I13" s="2" t="s">
        <v>28</v>
      </c>
      <c r="J13" s="16">
        <v>93500</v>
      </c>
      <c r="K13" s="16">
        <v>93500</v>
      </c>
      <c r="L13" s="16">
        <v>93500</v>
      </c>
      <c r="M13" s="4"/>
      <c r="N13" s="17"/>
      <c r="O13" s="18"/>
      <c r="P13" s="25"/>
    </row>
    <row r="14" spans="1:17" ht="24.95" customHeight="1" x14ac:dyDescent="0.3">
      <c r="A14" s="19" t="s">
        <v>24</v>
      </c>
      <c r="B14" s="12" t="s">
        <v>29</v>
      </c>
      <c r="C14" s="20" t="s">
        <v>27</v>
      </c>
      <c r="D14" s="3" t="s">
        <v>88</v>
      </c>
      <c r="E14" s="1">
        <v>0.63194444444444442</v>
      </c>
      <c r="F14" s="2" t="s">
        <v>89</v>
      </c>
      <c r="G14" s="14" t="s">
        <v>90</v>
      </c>
      <c r="H14" s="22" t="s">
        <v>91</v>
      </c>
      <c r="I14" s="2" t="s">
        <v>28</v>
      </c>
      <c r="J14" s="16">
        <v>18000</v>
      </c>
      <c r="K14" s="16">
        <v>18000</v>
      </c>
      <c r="L14" s="16">
        <v>18000</v>
      </c>
      <c r="M14" s="4"/>
      <c r="N14" s="17"/>
      <c r="O14" s="18"/>
    </row>
    <row r="15" spans="1:17" ht="24.95" customHeight="1" x14ac:dyDescent="0.3">
      <c r="A15" s="19" t="s">
        <v>24</v>
      </c>
      <c r="B15" s="12" t="s">
        <v>29</v>
      </c>
      <c r="C15" s="20" t="s">
        <v>27</v>
      </c>
      <c r="D15" s="3" t="s">
        <v>88</v>
      </c>
      <c r="E15" s="1">
        <v>0.69791666666666663</v>
      </c>
      <c r="F15" s="2" t="s">
        <v>63</v>
      </c>
      <c r="G15" s="14" t="s">
        <v>92</v>
      </c>
      <c r="H15" s="22" t="s">
        <v>93</v>
      </c>
      <c r="I15" s="2" t="s">
        <v>28</v>
      </c>
      <c r="J15" s="16">
        <v>33200</v>
      </c>
      <c r="K15" s="16">
        <v>33200</v>
      </c>
      <c r="L15" s="16">
        <v>33200</v>
      </c>
      <c r="M15" s="55"/>
      <c r="N15" s="17"/>
      <c r="O15" s="18"/>
    </row>
    <row r="16" spans="1:17" ht="24.95" customHeight="1" x14ac:dyDescent="0.3">
      <c r="A16" s="19" t="s">
        <v>24</v>
      </c>
      <c r="B16" s="12" t="s">
        <v>29</v>
      </c>
      <c r="C16" s="20" t="s">
        <v>27</v>
      </c>
      <c r="D16" s="3" t="s">
        <v>94</v>
      </c>
      <c r="E16" s="1">
        <v>0.58333333333333337</v>
      </c>
      <c r="F16" s="2" t="s">
        <v>52</v>
      </c>
      <c r="G16" s="14" t="s">
        <v>58</v>
      </c>
      <c r="H16" s="5" t="s">
        <v>95</v>
      </c>
      <c r="I16" s="2" t="s">
        <v>28</v>
      </c>
      <c r="J16" s="26">
        <v>69000</v>
      </c>
      <c r="K16" s="26">
        <v>69000</v>
      </c>
      <c r="L16" s="26">
        <v>69000</v>
      </c>
      <c r="M16" s="4"/>
      <c r="N16" s="4"/>
      <c r="O16" s="18"/>
    </row>
    <row r="17" spans="1:15" ht="24.95" customHeight="1" x14ac:dyDescent="0.3">
      <c r="A17" s="19" t="s">
        <v>24</v>
      </c>
      <c r="B17" s="12" t="s">
        <v>29</v>
      </c>
      <c r="C17" s="20" t="s">
        <v>27</v>
      </c>
      <c r="D17" s="3" t="s">
        <v>96</v>
      </c>
      <c r="E17" s="1">
        <v>0.48749999999999999</v>
      </c>
      <c r="F17" s="2" t="s">
        <v>63</v>
      </c>
      <c r="G17" s="14" t="s">
        <v>92</v>
      </c>
      <c r="H17" s="15" t="s">
        <v>97</v>
      </c>
      <c r="I17" s="2" t="s">
        <v>28</v>
      </c>
      <c r="J17" s="26">
        <v>41240</v>
      </c>
      <c r="K17" s="26">
        <v>41240</v>
      </c>
      <c r="L17" s="26">
        <v>41240</v>
      </c>
      <c r="M17" s="56"/>
      <c r="N17" s="4"/>
      <c r="O17" s="18"/>
    </row>
    <row r="18" spans="1:15" ht="24.95" customHeight="1" x14ac:dyDescent="0.3">
      <c r="A18" s="19" t="s">
        <v>24</v>
      </c>
      <c r="B18" s="12" t="s">
        <v>29</v>
      </c>
      <c r="C18" s="20" t="s">
        <v>27</v>
      </c>
      <c r="D18" s="3" t="s">
        <v>103</v>
      </c>
      <c r="E18" s="1">
        <v>0.68541666666666667</v>
      </c>
      <c r="F18" s="2" t="s">
        <v>65</v>
      </c>
      <c r="G18" s="14" t="s">
        <v>104</v>
      </c>
      <c r="H18" s="39" t="s">
        <v>105</v>
      </c>
      <c r="I18" s="2" t="s">
        <v>28</v>
      </c>
      <c r="J18" s="30">
        <v>194750</v>
      </c>
      <c r="K18" s="40">
        <v>194750</v>
      </c>
      <c r="L18" s="41">
        <v>194750</v>
      </c>
      <c r="M18" s="41"/>
      <c r="N18" s="41"/>
      <c r="O18" s="18"/>
    </row>
    <row r="19" spans="1:15" ht="24.95" customHeight="1" x14ac:dyDescent="0.3">
      <c r="A19" s="19" t="s">
        <v>24</v>
      </c>
      <c r="B19" s="12" t="s">
        <v>29</v>
      </c>
      <c r="C19" s="20" t="s">
        <v>27</v>
      </c>
      <c r="D19" s="3" t="s">
        <v>124</v>
      </c>
      <c r="E19" s="1">
        <v>0.62638888888888888</v>
      </c>
      <c r="F19" s="2" t="s">
        <v>101</v>
      </c>
      <c r="G19" s="14" t="s">
        <v>102</v>
      </c>
      <c r="H19" s="45" t="s">
        <v>106</v>
      </c>
      <c r="I19" s="2" t="s">
        <v>28</v>
      </c>
      <c r="J19" s="4">
        <v>76000</v>
      </c>
      <c r="K19" s="4">
        <v>76000</v>
      </c>
      <c r="L19" s="4">
        <v>76000</v>
      </c>
      <c r="M19" s="4"/>
      <c r="N19" s="4"/>
      <c r="O19" s="18"/>
    </row>
    <row r="20" spans="1:15" ht="24.95" customHeight="1" x14ac:dyDescent="0.3">
      <c r="A20" s="19" t="s">
        <v>143</v>
      </c>
      <c r="B20" s="12" t="s">
        <v>29</v>
      </c>
      <c r="C20" s="20" t="s">
        <v>27</v>
      </c>
      <c r="D20" s="3">
        <v>45085</v>
      </c>
      <c r="E20" s="1">
        <v>0.68194444444444446</v>
      </c>
      <c r="F20" s="2" t="s">
        <v>125</v>
      </c>
      <c r="G20" s="14" t="s">
        <v>126</v>
      </c>
      <c r="H20" s="45" t="s">
        <v>127</v>
      </c>
      <c r="I20" s="2" t="s">
        <v>28</v>
      </c>
      <c r="J20" s="4">
        <v>49000</v>
      </c>
      <c r="K20" s="4">
        <v>49000</v>
      </c>
      <c r="L20" s="4">
        <v>49000</v>
      </c>
      <c r="M20" s="4"/>
      <c r="N20" s="4"/>
      <c r="O20" s="18"/>
    </row>
    <row r="21" spans="1:15" ht="24.95" customHeight="1" x14ac:dyDescent="0.3">
      <c r="A21" s="19" t="s">
        <v>144</v>
      </c>
      <c r="B21" s="12" t="s">
        <v>29</v>
      </c>
      <c r="C21" s="20" t="s">
        <v>27</v>
      </c>
      <c r="D21" s="3">
        <v>45090</v>
      </c>
      <c r="E21" s="1">
        <v>0.46388888888888885</v>
      </c>
      <c r="F21" s="2" t="s">
        <v>128</v>
      </c>
      <c r="G21" s="14" t="s">
        <v>129</v>
      </c>
      <c r="H21" s="46" t="s">
        <v>130</v>
      </c>
      <c r="I21" s="2" t="s">
        <v>28</v>
      </c>
      <c r="J21" s="4">
        <v>37000</v>
      </c>
      <c r="K21" s="4">
        <v>37000</v>
      </c>
      <c r="L21" s="4">
        <v>37000</v>
      </c>
      <c r="M21" s="4"/>
      <c r="N21" s="4"/>
      <c r="O21" s="18"/>
    </row>
    <row r="22" spans="1:15" ht="24.95" customHeight="1" x14ac:dyDescent="0.3">
      <c r="A22" s="19" t="s">
        <v>145</v>
      </c>
      <c r="B22" s="12" t="s">
        <v>29</v>
      </c>
      <c r="C22" s="20" t="s">
        <v>27</v>
      </c>
      <c r="D22" s="3">
        <v>45098</v>
      </c>
      <c r="E22" s="1">
        <v>0.61805555555555558</v>
      </c>
      <c r="F22" s="2" t="s">
        <v>131</v>
      </c>
      <c r="G22" s="14" t="s">
        <v>132</v>
      </c>
      <c r="H22" s="45" t="s">
        <v>133</v>
      </c>
      <c r="I22" s="2" t="s">
        <v>28</v>
      </c>
      <c r="J22" s="4">
        <v>100000</v>
      </c>
      <c r="K22" s="4">
        <v>100000</v>
      </c>
      <c r="L22" s="4">
        <v>100000</v>
      </c>
      <c r="M22" s="4"/>
      <c r="N22" s="4"/>
      <c r="O22" s="18"/>
    </row>
    <row r="23" spans="1:15" ht="24.95" customHeight="1" x14ac:dyDescent="0.3">
      <c r="A23" s="19" t="s">
        <v>146</v>
      </c>
      <c r="B23" s="12" t="s">
        <v>29</v>
      </c>
      <c r="C23" s="20" t="s">
        <v>27</v>
      </c>
      <c r="D23" s="3">
        <v>45098</v>
      </c>
      <c r="E23" s="1">
        <v>0.61111111111111105</v>
      </c>
      <c r="F23" s="2" t="s">
        <v>134</v>
      </c>
      <c r="G23" s="14" t="s">
        <v>135</v>
      </c>
      <c r="H23" s="45" t="s">
        <v>136</v>
      </c>
      <c r="I23" s="2" t="s">
        <v>28</v>
      </c>
      <c r="J23" s="4">
        <v>104740</v>
      </c>
      <c r="K23" s="4">
        <v>104740</v>
      </c>
      <c r="L23" s="4">
        <v>104740</v>
      </c>
      <c r="M23" s="4"/>
      <c r="N23" s="4"/>
      <c r="O23" s="18"/>
    </row>
    <row r="24" spans="1:15" ht="24.95" customHeight="1" x14ac:dyDescent="0.3">
      <c r="A24" s="19" t="s">
        <v>147</v>
      </c>
      <c r="B24" s="12" t="s">
        <v>29</v>
      </c>
      <c r="C24" s="20" t="s">
        <v>27</v>
      </c>
      <c r="D24" s="3">
        <v>45098</v>
      </c>
      <c r="E24" s="1">
        <v>0.71388888888888891</v>
      </c>
      <c r="F24" s="2" t="s">
        <v>137</v>
      </c>
      <c r="G24" s="14" t="s">
        <v>138</v>
      </c>
      <c r="H24" s="45" t="s">
        <v>139</v>
      </c>
      <c r="I24" s="2" t="s">
        <v>28</v>
      </c>
      <c r="J24" s="4">
        <v>30000</v>
      </c>
      <c r="K24" s="4">
        <v>30000</v>
      </c>
      <c r="L24" s="4">
        <v>30000</v>
      </c>
      <c r="M24" s="4"/>
      <c r="N24" s="4"/>
      <c r="O24" s="18"/>
    </row>
    <row r="25" spans="1:15" ht="24.95" customHeight="1" x14ac:dyDescent="0.3">
      <c r="A25" s="19" t="s">
        <v>148</v>
      </c>
      <c r="B25" s="12" t="s">
        <v>29</v>
      </c>
      <c r="C25" s="20" t="s">
        <v>27</v>
      </c>
      <c r="D25" s="3">
        <v>45098</v>
      </c>
      <c r="E25" s="1">
        <v>0.625</v>
      </c>
      <c r="F25" s="2" t="s">
        <v>140</v>
      </c>
      <c r="G25" s="14" t="s">
        <v>141</v>
      </c>
      <c r="H25" s="46" t="s">
        <v>142</v>
      </c>
      <c r="I25" s="2" t="s">
        <v>28</v>
      </c>
      <c r="J25" s="4">
        <v>34000</v>
      </c>
      <c r="K25" s="4">
        <v>34000</v>
      </c>
      <c r="L25" s="4">
        <v>34000</v>
      </c>
      <c r="M25" s="4"/>
      <c r="N25" s="4"/>
      <c r="O25" s="18"/>
    </row>
    <row r="26" spans="1:15" ht="24.95" customHeight="1" x14ac:dyDescent="0.3">
      <c r="A26" s="11"/>
      <c r="B26" s="12"/>
      <c r="C26" s="13"/>
      <c r="D26" s="3"/>
      <c r="E26" s="1"/>
      <c r="F26" s="2"/>
      <c r="G26" s="14"/>
      <c r="H26" s="45"/>
      <c r="I26" s="2"/>
      <c r="J26" s="4"/>
      <c r="K26" s="4"/>
      <c r="L26" s="4"/>
      <c r="M26" s="4"/>
      <c r="N26" s="4"/>
      <c r="O26" s="18"/>
    </row>
    <row r="27" spans="1:15" ht="24.95" customHeight="1" x14ac:dyDescent="0.3">
      <c r="A27" s="11"/>
      <c r="B27" s="12"/>
      <c r="C27" s="13"/>
      <c r="D27" s="3"/>
      <c r="E27" s="1"/>
      <c r="F27" s="2"/>
      <c r="G27" s="14"/>
      <c r="H27" s="42"/>
      <c r="I27" s="24"/>
      <c r="J27" s="43"/>
      <c r="K27" s="36"/>
      <c r="L27" s="44"/>
      <c r="M27" s="44"/>
      <c r="N27" s="44"/>
      <c r="O27" s="18"/>
    </row>
    <row r="28" spans="1:15" ht="24.95" customHeight="1" x14ac:dyDescent="0.3">
      <c r="A28" s="11"/>
      <c r="B28" s="12"/>
      <c r="C28" s="13"/>
      <c r="D28" s="3"/>
      <c r="E28" s="1"/>
      <c r="F28" s="2"/>
      <c r="G28" s="14"/>
      <c r="H28" s="5"/>
      <c r="I28" s="2"/>
      <c r="J28" s="26"/>
      <c r="K28" s="26"/>
      <c r="L28" s="26"/>
      <c r="M28" s="55"/>
      <c r="N28" s="4"/>
      <c r="O28" s="18"/>
    </row>
    <row r="29" spans="1:15" ht="24.95" customHeight="1" x14ac:dyDescent="0.3">
      <c r="A29" s="11"/>
      <c r="B29" s="12"/>
      <c r="C29" s="13"/>
      <c r="D29" s="3"/>
      <c r="E29" s="1"/>
      <c r="F29" s="2"/>
      <c r="G29" s="14"/>
      <c r="H29" s="5"/>
      <c r="I29" s="2"/>
      <c r="J29" s="26"/>
      <c r="K29" s="6"/>
      <c r="L29" s="4"/>
      <c r="M29" s="4"/>
      <c r="N29" s="4"/>
      <c r="O29" s="18"/>
    </row>
    <row r="30" spans="1:15" ht="24.95" customHeight="1" x14ac:dyDescent="0.3">
      <c r="A30" s="11"/>
      <c r="B30" s="12"/>
      <c r="C30" s="13"/>
      <c r="D30" s="3"/>
      <c r="E30" s="1"/>
      <c r="F30" s="2"/>
      <c r="G30" s="14"/>
      <c r="H30" s="5"/>
      <c r="I30" s="2"/>
      <c r="J30" s="26"/>
      <c r="K30" s="26"/>
      <c r="L30" s="26"/>
      <c r="M30" s="55"/>
      <c r="N30" s="4"/>
      <c r="O30" s="18"/>
    </row>
    <row r="31" spans="1:15" ht="24.95" customHeight="1" x14ac:dyDescent="0.3">
      <c r="A31" s="11"/>
      <c r="B31" s="12"/>
      <c r="C31" s="13"/>
      <c r="D31" s="3"/>
      <c r="E31" s="1"/>
      <c r="F31" s="2"/>
      <c r="G31" s="14"/>
      <c r="H31" s="5"/>
      <c r="I31" s="2"/>
      <c r="J31" s="26"/>
      <c r="K31" s="6"/>
      <c r="L31" s="4"/>
      <c r="M31" s="4"/>
      <c r="N31" s="4"/>
      <c r="O31" s="18"/>
    </row>
    <row r="32" spans="1:15" ht="24.95" customHeight="1" x14ac:dyDescent="0.3">
      <c r="A32" s="11" t="s">
        <v>24</v>
      </c>
      <c r="B32" s="12" t="s">
        <v>25</v>
      </c>
      <c r="C32" s="13"/>
      <c r="D32" s="3"/>
      <c r="E32" s="1"/>
      <c r="F32" s="2"/>
      <c r="G32" s="14"/>
      <c r="H32" s="27"/>
      <c r="I32" s="2"/>
      <c r="J32" s="26"/>
      <c r="K32" s="6"/>
      <c r="L32" s="4"/>
      <c r="M32" s="4"/>
      <c r="N32" s="4"/>
      <c r="O32" s="18"/>
    </row>
    <row r="33" spans="1:15" ht="24.95" customHeight="1" x14ac:dyDescent="0.3">
      <c r="A33" s="11" t="s">
        <v>24</v>
      </c>
      <c r="B33" s="12" t="s">
        <v>32</v>
      </c>
      <c r="C33" s="13"/>
      <c r="D33" s="3"/>
      <c r="E33" s="1"/>
      <c r="F33" s="2"/>
      <c r="G33" s="14"/>
      <c r="H33" s="27"/>
      <c r="I33" s="2"/>
      <c r="J33" s="26"/>
      <c r="K33" s="6"/>
      <c r="L33" s="4"/>
      <c r="M33" s="4"/>
      <c r="N33" s="4"/>
      <c r="O33" s="18"/>
    </row>
    <row r="34" spans="1:15" ht="24.95" customHeight="1" x14ac:dyDescent="0.3">
      <c r="A34" s="11" t="s">
        <v>24</v>
      </c>
      <c r="B34" s="12" t="s">
        <v>33</v>
      </c>
      <c r="C34" s="13"/>
      <c r="D34" s="3"/>
      <c r="E34" s="1"/>
      <c r="F34" s="2"/>
      <c r="G34" s="14"/>
      <c r="H34" s="27"/>
      <c r="I34" s="2"/>
      <c r="J34" s="26"/>
      <c r="K34" s="6"/>
      <c r="L34" s="4"/>
      <c r="M34" s="4"/>
      <c r="N34" s="4"/>
      <c r="O34" s="18"/>
    </row>
    <row r="35" spans="1:15" ht="24.95" customHeight="1" x14ac:dyDescent="0.3">
      <c r="A35" s="11" t="s">
        <v>24</v>
      </c>
      <c r="B35" s="12" t="s">
        <v>32</v>
      </c>
      <c r="C35" s="13"/>
      <c r="D35" s="3"/>
      <c r="E35" s="1"/>
      <c r="F35" s="2"/>
      <c r="G35" s="14"/>
      <c r="H35" s="27"/>
      <c r="I35" s="2"/>
      <c r="J35" s="26"/>
      <c r="K35" s="6"/>
      <c r="L35" s="4"/>
      <c r="M35" s="4"/>
      <c r="N35" s="4"/>
      <c r="O35" s="18"/>
    </row>
    <row r="36" spans="1:15" ht="24.95" customHeight="1" x14ac:dyDescent="0.3">
      <c r="A36" s="11" t="s">
        <v>24</v>
      </c>
      <c r="B36" s="12" t="s">
        <v>32</v>
      </c>
      <c r="C36" s="13"/>
      <c r="D36" s="3"/>
      <c r="E36" s="1"/>
      <c r="F36" s="2"/>
      <c r="G36" s="14"/>
      <c r="H36" s="27"/>
      <c r="I36" s="2"/>
      <c r="J36" s="26"/>
      <c r="K36" s="6"/>
      <c r="L36" s="4"/>
      <c r="M36" s="4"/>
      <c r="N36" s="4"/>
      <c r="O36" s="18"/>
    </row>
    <row r="37" spans="1:15" ht="24.95" customHeight="1" x14ac:dyDescent="0.3">
      <c r="A37" s="11" t="s">
        <v>24</v>
      </c>
      <c r="B37" s="12" t="s">
        <v>25</v>
      </c>
      <c r="C37" s="13"/>
      <c r="D37" s="3"/>
      <c r="E37" s="1"/>
      <c r="F37" s="2"/>
      <c r="G37" s="14"/>
      <c r="H37" s="27"/>
      <c r="I37" s="2"/>
      <c r="J37" s="26"/>
      <c r="K37" s="6"/>
      <c r="L37" s="4"/>
      <c r="M37" s="4"/>
      <c r="N37" s="4"/>
      <c r="O37" s="18"/>
    </row>
    <row r="38" spans="1:15" ht="24.95" customHeight="1" x14ac:dyDescent="0.3">
      <c r="A38" s="11" t="s">
        <v>24</v>
      </c>
      <c r="B38" s="12" t="s">
        <v>32</v>
      </c>
      <c r="C38" s="13"/>
      <c r="D38" s="3"/>
      <c r="E38" s="1"/>
      <c r="F38" s="2"/>
      <c r="G38" s="14"/>
      <c r="H38" s="27"/>
      <c r="I38" s="2"/>
      <c r="J38" s="26"/>
      <c r="K38" s="6"/>
      <c r="L38" s="4"/>
      <c r="M38" s="4"/>
      <c r="N38" s="4"/>
      <c r="O38" s="18"/>
    </row>
    <row r="39" spans="1:15" ht="24.95" customHeight="1" x14ac:dyDescent="0.3">
      <c r="A39" s="11" t="s">
        <v>24</v>
      </c>
      <c r="B39" s="12" t="s">
        <v>25</v>
      </c>
      <c r="C39" s="13"/>
      <c r="D39" s="3"/>
      <c r="E39" s="1"/>
      <c r="F39" s="2"/>
      <c r="G39" s="14"/>
      <c r="H39" s="27"/>
      <c r="I39" s="2"/>
      <c r="J39" s="26"/>
      <c r="K39" s="6"/>
      <c r="L39" s="4"/>
      <c r="M39" s="4"/>
      <c r="N39" s="4"/>
      <c r="O39" s="18"/>
    </row>
    <row r="40" spans="1:15" ht="24.95" customHeight="1" x14ac:dyDescent="0.3">
      <c r="A40" s="11" t="s">
        <v>24</v>
      </c>
      <c r="B40" s="12" t="s">
        <v>33</v>
      </c>
      <c r="C40" s="13"/>
      <c r="D40" s="3"/>
      <c r="E40" s="1"/>
      <c r="F40" s="2"/>
      <c r="G40" s="14"/>
      <c r="H40" s="27"/>
      <c r="I40" s="2"/>
      <c r="J40" s="26"/>
      <c r="K40" s="6"/>
      <c r="L40" s="4"/>
      <c r="M40" s="4"/>
      <c r="N40" s="4"/>
      <c r="O40" s="18"/>
    </row>
    <row r="41" spans="1:15" ht="24.95" customHeight="1" x14ac:dyDescent="0.3">
      <c r="A41" s="11" t="s">
        <v>24</v>
      </c>
      <c r="B41" s="12" t="s">
        <v>25</v>
      </c>
      <c r="C41" s="13"/>
      <c r="D41" s="3"/>
      <c r="E41" s="1"/>
      <c r="F41" s="2"/>
      <c r="G41" s="14"/>
      <c r="H41" s="27"/>
      <c r="I41" s="2"/>
      <c r="J41" s="26"/>
      <c r="K41" s="6"/>
      <c r="L41" s="4"/>
      <c r="M41" s="4"/>
      <c r="N41" s="4"/>
      <c r="O41" s="18"/>
    </row>
    <row r="42" spans="1:15" ht="24.95" customHeight="1" x14ac:dyDescent="0.3">
      <c r="A42" s="11" t="s">
        <v>24</v>
      </c>
      <c r="B42" s="12" t="s">
        <v>32</v>
      </c>
      <c r="C42" s="13"/>
      <c r="D42" s="3"/>
      <c r="E42" s="1"/>
      <c r="F42" s="2"/>
      <c r="G42" s="14"/>
      <c r="H42" s="27"/>
      <c r="I42" s="2"/>
      <c r="J42" s="26"/>
      <c r="K42" s="6"/>
      <c r="L42" s="4"/>
      <c r="M42" s="4"/>
      <c r="N42" s="4"/>
      <c r="O42" s="18"/>
    </row>
    <row r="43" spans="1:15" ht="24.95" customHeight="1" x14ac:dyDescent="0.3">
      <c r="A43" s="11" t="s">
        <v>24</v>
      </c>
      <c r="B43" s="12" t="s">
        <v>34</v>
      </c>
      <c r="C43" s="13"/>
      <c r="D43" s="3"/>
      <c r="E43" s="1"/>
      <c r="F43" s="2"/>
      <c r="G43" s="14"/>
      <c r="H43" s="27"/>
      <c r="I43" s="2"/>
      <c r="J43" s="26"/>
      <c r="K43" s="6"/>
      <c r="L43" s="4"/>
      <c r="M43" s="4"/>
      <c r="N43" s="4"/>
      <c r="O43" s="18"/>
    </row>
    <row r="44" spans="1:15" ht="24.95" customHeight="1" x14ac:dyDescent="0.3">
      <c r="A44" s="11" t="s">
        <v>24</v>
      </c>
      <c r="B44" s="12" t="s">
        <v>34</v>
      </c>
      <c r="C44" s="13"/>
      <c r="D44" s="3"/>
      <c r="E44" s="1"/>
      <c r="F44" s="2"/>
      <c r="G44" s="14"/>
      <c r="H44" s="27"/>
      <c r="I44" s="2"/>
      <c r="J44" s="26"/>
      <c r="K44" s="6"/>
      <c r="L44" s="4"/>
      <c r="M44" s="4"/>
      <c r="N44" s="4"/>
      <c r="O44" s="18"/>
    </row>
    <row r="45" spans="1:15" ht="24.95" customHeight="1" x14ac:dyDescent="0.3">
      <c r="A45" s="11" t="s">
        <v>24</v>
      </c>
      <c r="B45" s="12" t="s">
        <v>33</v>
      </c>
      <c r="C45" s="13"/>
      <c r="D45" s="3"/>
      <c r="E45" s="1"/>
      <c r="F45" s="2"/>
      <c r="G45" s="14"/>
      <c r="H45" s="27"/>
      <c r="I45" s="2"/>
      <c r="J45" s="26"/>
      <c r="K45" s="6"/>
      <c r="L45" s="4"/>
      <c r="M45" s="4"/>
      <c r="N45" s="4"/>
      <c r="O45" s="18"/>
    </row>
    <row r="46" spans="1:15" ht="24.95" customHeight="1" x14ac:dyDescent="0.3">
      <c r="A46" s="11" t="s">
        <v>24</v>
      </c>
      <c r="B46" s="12" t="s">
        <v>32</v>
      </c>
      <c r="C46" s="13"/>
      <c r="D46" s="3"/>
      <c r="E46" s="1"/>
      <c r="F46" s="2"/>
      <c r="G46" s="14"/>
      <c r="H46" s="27"/>
      <c r="I46" s="2"/>
      <c r="J46" s="26"/>
      <c r="K46" s="6"/>
      <c r="L46" s="4"/>
      <c r="M46" s="4"/>
      <c r="N46" s="4"/>
      <c r="O46" s="18"/>
    </row>
    <row r="47" spans="1:15" ht="24.95" customHeight="1" x14ac:dyDescent="0.3">
      <c r="A47" s="11" t="s">
        <v>24</v>
      </c>
      <c r="B47" s="12" t="s">
        <v>33</v>
      </c>
      <c r="C47" s="13"/>
      <c r="D47" s="3"/>
      <c r="E47" s="1"/>
      <c r="F47" s="2"/>
      <c r="G47" s="14"/>
      <c r="H47" s="27"/>
      <c r="I47" s="2"/>
      <c r="J47" s="26"/>
      <c r="K47" s="6"/>
      <c r="L47" s="4"/>
      <c r="M47" s="4"/>
      <c r="N47" s="4"/>
      <c r="O47" s="18"/>
    </row>
    <row r="48" spans="1:15" ht="24.95" customHeight="1" x14ac:dyDescent="0.3">
      <c r="A48" s="11" t="s">
        <v>24</v>
      </c>
      <c r="B48" s="12" t="s">
        <v>32</v>
      </c>
      <c r="C48" s="13"/>
      <c r="D48" s="3"/>
      <c r="E48" s="1"/>
      <c r="F48" s="2"/>
      <c r="G48" s="14"/>
      <c r="H48" s="27"/>
      <c r="I48" s="2"/>
      <c r="J48" s="26"/>
      <c r="K48" s="6"/>
      <c r="L48" s="4"/>
      <c r="M48" s="4"/>
      <c r="N48" s="4"/>
      <c r="O48" s="18"/>
    </row>
    <row r="49" spans="1:15" ht="24.95" customHeight="1" x14ac:dyDescent="0.3">
      <c r="A49" s="11" t="s">
        <v>24</v>
      </c>
      <c r="B49" s="12" t="s">
        <v>35</v>
      </c>
      <c r="C49" s="13"/>
      <c r="D49" s="3"/>
      <c r="E49" s="1"/>
      <c r="F49" s="2"/>
      <c r="G49" s="14"/>
      <c r="H49" s="27"/>
      <c r="I49" s="2"/>
      <c r="J49" s="26"/>
      <c r="K49" s="6"/>
      <c r="L49" s="4"/>
      <c r="M49" s="4"/>
      <c r="N49" s="4"/>
      <c r="O49" s="18"/>
    </row>
    <row r="50" spans="1:15" ht="24.95" customHeight="1" x14ac:dyDescent="0.3">
      <c r="A50" s="11" t="s">
        <v>24</v>
      </c>
      <c r="B50" s="12" t="s">
        <v>32</v>
      </c>
      <c r="C50" s="13"/>
      <c r="D50" s="3"/>
      <c r="E50" s="1"/>
      <c r="F50" s="2"/>
      <c r="G50" s="14"/>
      <c r="H50" s="28"/>
      <c r="I50" s="2"/>
      <c r="J50" s="26"/>
      <c r="K50" s="6"/>
      <c r="L50" s="4"/>
      <c r="M50" s="4"/>
      <c r="N50" s="4"/>
      <c r="O50" s="18"/>
    </row>
    <row r="51" spans="1:15" ht="24.95" customHeight="1" x14ac:dyDescent="0.3">
      <c r="A51" s="11" t="s">
        <v>24</v>
      </c>
      <c r="B51" s="12" t="s">
        <v>32</v>
      </c>
      <c r="C51" s="13"/>
      <c r="D51" s="3"/>
      <c r="E51" s="1"/>
      <c r="F51" s="2"/>
      <c r="G51" s="14"/>
      <c r="H51" s="28"/>
      <c r="I51" s="2"/>
      <c r="J51" s="26"/>
      <c r="K51" s="6"/>
      <c r="L51" s="4"/>
      <c r="M51" s="4"/>
      <c r="N51" s="4"/>
      <c r="O51" s="18"/>
    </row>
    <row r="52" spans="1:15" ht="24.95" customHeight="1" x14ac:dyDescent="0.3"/>
    <row r="53" spans="1:15" ht="24.95" customHeight="1" x14ac:dyDescent="0.3">
      <c r="J53" s="30">
        <f>SUM(J5:J52)</f>
        <v>2132410</v>
      </c>
      <c r="K53" s="30">
        <f>SUM(K5:K51)</f>
        <v>2108010</v>
      </c>
    </row>
    <row r="54" spans="1:15" ht="24.95" customHeight="1" x14ac:dyDescent="0.3"/>
    <row r="55" spans="1:15" ht="24.95" customHeight="1" x14ac:dyDescent="0.3"/>
    <row r="56" spans="1:15" ht="24.95" customHeight="1" x14ac:dyDescent="0.3"/>
    <row r="57" spans="1:15" ht="24.95" customHeight="1" x14ac:dyDescent="0.3"/>
  </sheetData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6"/>
  <sheetViews>
    <sheetView zoomScaleNormal="100" workbookViewId="0">
      <selection activeCell="F13" sqref="F13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9" bestFit="1" customWidth="1"/>
    <col min="5" max="5" width="11.625" customWidth="1"/>
    <col min="6" max="6" width="20" customWidth="1"/>
    <col min="7" max="7" width="19.75" customWidth="1"/>
    <col min="8" max="8" width="30.375" bestFit="1" customWidth="1"/>
    <col min="9" max="9" width="9.75" bestFit="1" customWidth="1"/>
    <col min="10" max="10" width="16.125" style="30" bestFit="1" customWidth="1"/>
    <col min="11" max="12" width="15.75" style="30" customWidth="1"/>
    <col min="13" max="13" width="16.75" style="30" bestFit="1" customWidth="1"/>
    <col min="14" max="14" width="16.125" customWidth="1"/>
  </cols>
  <sheetData>
    <row r="1" spans="1:14" ht="67.5" customHeight="1" x14ac:dyDescent="0.3">
      <c r="A1" s="60" t="s">
        <v>62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</row>
    <row r="2" spans="1:14" ht="40.5" customHeight="1" x14ac:dyDescent="0.3">
      <c r="A2" s="61" t="s">
        <v>0</v>
      </c>
      <c r="B2" s="59" t="s">
        <v>2</v>
      </c>
      <c r="C2" s="61" t="s">
        <v>4</v>
      </c>
      <c r="D2" s="61"/>
      <c r="E2" s="61"/>
      <c r="F2" s="61"/>
      <c r="G2" s="61"/>
      <c r="H2" s="59" t="s">
        <v>6</v>
      </c>
      <c r="I2" s="61" t="s">
        <v>7</v>
      </c>
      <c r="J2" s="62" t="s">
        <v>9</v>
      </c>
      <c r="K2" s="62" t="s">
        <v>11</v>
      </c>
      <c r="L2" s="64" t="s">
        <v>13</v>
      </c>
      <c r="M2" s="64" t="s">
        <v>50</v>
      </c>
      <c r="N2" s="59" t="s">
        <v>16</v>
      </c>
    </row>
    <row r="3" spans="1:14" ht="33" x14ac:dyDescent="0.3">
      <c r="A3" s="61"/>
      <c r="B3" s="59"/>
      <c r="C3" s="9" t="s">
        <v>18</v>
      </c>
      <c r="D3" s="7" t="s">
        <v>20</v>
      </c>
      <c r="E3" s="10" t="s">
        <v>21</v>
      </c>
      <c r="F3" s="8" t="s">
        <v>22</v>
      </c>
      <c r="G3" s="7" t="s">
        <v>23</v>
      </c>
      <c r="H3" s="59"/>
      <c r="I3" s="61"/>
      <c r="J3" s="63"/>
      <c r="K3" s="63"/>
      <c r="L3" s="65"/>
      <c r="M3" s="65"/>
      <c r="N3" s="59"/>
    </row>
    <row r="4" spans="1:14" ht="24.95" customHeight="1" x14ac:dyDescent="0.3">
      <c r="A4" s="11" t="s">
        <v>24</v>
      </c>
      <c r="B4" s="12" t="s">
        <v>36</v>
      </c>
      <c r="C4" s="13" t="s">
        <v>27</v>
      </c>
      <c r="D4" s="3">
        <v>44974</v>
      </c>
      <c r="E4" s="1">
        <v>0.60069444444444442</v>
      </c>
      <c r="F4" s="2" t="s">
        <v>72</v>
      </c>
      <c r="G4" s="14" t="s">
        <v>73</v>
      </c>
      <c r="H4" s="22" t="s">
        <v>75</v>
      </c>
      <c r="I4" s="2" t="s">
        <v>74</v>
      </c>
      <c r="J4" s="16">
        <v>30000</v>
      </c>
      <c r="K4" s="16">
        <v>30000</v>
      </c>
      <c r="L4" s="16">
        <v>30000</v>
      </c>
      <c r="M4" s="17"/>
      <c r="N4" s="18"/>
    </row>
    <row r="5" spans="1:14" ht="24.95" customHeight="1" x14ac:dyDescent="0.3">
      <c r="A5" s="11" t="s">
        <v>24</v>
      </c>
      <c r="B5" s="12" t="s">
        <v>36</v>
      </c>
      <c r="C5" s="20" t="s">
        <v>27</v>
      </c>
      <c r="D5" s="3" t="s">
        <v>80</v>
      </c>
      <c r="E5" s="23">
        <v>0.64027777777777783</v>
      </c>
      <c r="F5" s="2" t="s">
        <v>72</v>
      </c>
      <c r="G5" s="14" t="s">
        <v>73</v>
      </c>
      <c r="H5" s="22" t="s">
        <v>75</v>
      </c>
      <c r="I5" s="2" t="s">
        <v>81</v>
      </c>
      <c r="J5" s="16">
        <v>120000</v>
      </c>
      <c r="K5" s="16">
        <v>120000</v>
      </c>
      <c r="L5" s="16">
        <v>120000</v>
      </c>
      <c r="M5" s="17"/>
      <c r="N5" s="18"/>
    </row>
    <row r="6" spans="1:14" ht="24.95" customHeight="1" x14ac:dyDescent="0.3">
      <c r="A6" s="19" t="s">
        <v>24</v>
      </c>
      <c r="B6" s="12" t="s">
        <v>36</v>
      </c>
      <c r="C6" s="20" t="s">
        <v>27</v>
      </c>
      <c r="D6" s="3" t="s">
        <v>98</v>
      </c>
      <c r="E6" s="23">
        <v>0.62708333333333333</v>
      </c>
      <c r="F6" s="2" t="s">
        <v>99</v>
      </c>
      <c r="G6" s="14" t="s">
        <v>73</v>
      </c>
      <c r="H6" s="22" t="s">
        <v>75</v>
      </c>
      <c r="I6" s="2" t="s">
        <v>100</v>
      </c>
      <c r="J6" s="16">
        <v>30000</v>
      </c>
      <c r="K6" s="16">
        <v>30000</v>
      </c>
      <c r="L6" s="16">
        <v>30000</v>
      </c>
      <c r="M6" s="17"/>
      <c r="N6" s="18"/>
    </row>
    <row r="7" spans="1:14" ht="24.95" customHeight="1" x14ac:dyDescent="0.3">
      <c r="A7" s="11" t="s">
        <v>24</v>
      </c>
      <c r="B7" s="12" t="s">
        <v>36</v>
      </c>
      <c r="C7" s="13" t="s">
        <v>27</v>
      </c>
      <c r="D7" s="3" t="s">
        <v>107</v>
      </c>
      <c r="E7" s="1">
        <v>0.6166666666666667</v>
      </c>
      <c r="F7" s="2" t="s">
        <v>99</v>
      </c>
      <c r="G7" s="14" t="s">
        <v>53</v>
      </c>
      <c r="H7" s="22" t="s">
        <v>75</v>
      </c>
      <c r="I7" s="2" t="s">
        <v>108</v>
      </c>
      <c r="J7" s="16">
        <v>150000</v>
      </c>
      <c r="K7" s="16">
        <v>150000</v>
      </c>
      <c r="L7" s="16">
        <v>150000</v>
      </c>
      <c r="M7" s="17"/>
      <c r="N7" s="18"/>
    </row>
    <row r="8" spans="1:14" ht="24.95" customHeight="1" x14ac:dyDescent="0.3">
      <c r="A8" s="11" t="s">
        <v>24</v>
      </c>
      <c r="B8" s="12" t="s">
        <v>36</v>
      </c>
      <c r="C8" s="13" t="s">
        <v>27</v>
      </c>
      <c r="D8" s="3"/>
      <c r="E8" s="1"/>
      <c r="F8" s="2"/>
      <c r="G8" s="14"/>
      <c r="H8" s="22"/>
      <c r="I8" s="2"/>
      <c r="J8" s="16"/>
      <c r="K8" s="16"/>
      <c r="L8" s="16"/>
      <c r="M8" s="17"/>
      <c r="N8" s="18"/>
    </row>
    <row r="9" spans="1:14" ht="24.95" customHeight="1" x14ac:dyDescent="0.3">
      <c r="A9" s="11" t="s">
        <v>24</v>
      </c>
      <c r="B9" s="12" t="s">
        <v>36</v>
      </c>
      <c r="C9" s="13" t="s">
        <v>27</v>
      </c>
      <c r="D9" s="3"/>
      <c r="E9" s="1"/>
      <c r="F9" s="2"/>
      <c r="G9" s="14"/>
      <c r="H9" s="31"/>
      <c r="I9" s="2"/>
      <c r="J9" s="16"/>
      <c r="K9" s="6"/>
      <c r="L9" s="4"/>
      <c r="M9" s="17"/>
      <c r="N9" s="18"/>
    </row>
    <row r="10" spans="1:14" ht="24.95" customHeight="1" x14ac:dyDescent="0.3">
      <c r="A10" s="11" t="s">
        <v>24</v>
      </c>
      <c r="B10" s="12" t="s">
        <v>36</v>
      </c>
      <c r="C10" s="13" t="s">
        <v>27</v>
      </c>
      <c r="D10" s="3"/>
      <c r="E10" s="1"/>
      <c r="F10" s="2"/>
      <c r="G10" s="14"/>
      <c r="H10" s="22"/>
      <c r="I10" s="2"/>
      <c r="J10" s="16"/>
      <c r="K10" s="6"/>
      <c r="L10" s="4"/>
      <c r="M10" s="17"/>
      <c r="N10" s="18"/>
    </row>
    <row r="11" spans="1:14" ht="24.95" customHeight="1" x14ac:dyDescent="0.3"/>
    <row r="12" spans="1:14" ht="24.95" customHeight="1" x14ac:dyDescent="0.3"/>
    <row r="13" spans="1:14" ht="24.95" customHeight="1" x14ac:dyDescent="0.3"/>
    <row r="14" spans="1:14" ht="24.95" customHeight="1" x14ac:dyDescent="0.3"/>
    <row r="15" spans="1:14" ht="24.95" customHeight="1" x14ac:dyDescent="0.3"/>
    <row r="16" spans="1:14" ht="24.95" customHeight="1" x14ac:dyDescent="0.3"/>
  </sheetData>
  <mergeCells count="11">
    <mergeCell ref="N2:N3"/>
    <mergeCell ref="A1:N1"/>
    <mergeCell ref="A2:A3"/>
    <mergeCell ref="B2:B3"/>
    <mergeCell ref="C2:G2"/>
    <mergeCell ref="H2:H3"/>
    <mergeCell ref="I2:I3"/>
    <mergeCell ref="J2:J3"/>
    <mergeCell ref="K2:K3"/>
    <mergeCell ref="L2:L3"/>
    <mergeCell ref="M2:M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기관운영 업무추진비</vt:lpstr>
      <vt:lpstr>부서운영 업무추진비</vt:lpstr>
      <vt:lpstr>정원가산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2023-07-03T01:05:32Z</dcterms:modified>
</cp:coreProperties>
</file>