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서무(23)\업무추진비집행내역\"/>
    </mc:Choice>
  </mc:AlternateContent>
  <bookViews>
    <workbookView xWindow="0" yWindow="0" windowWidth="27210" windowHeight="10695"/>
  </bookViews>
  <sheets>
    <sheet name="구세 결산" sheetId="1" r:id="rId1"/>
  </sheets>
  <definedNames>
    <definedName name="_xlnm.Print_Area" localSheetId="0">'구세 결산'!$A$1:$O$27</definedName>
    <definedName name="_xlnm.Print_Titles" localSheetId="0">'구세 결산'!$7:$8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0" i="1"/>
  <c r="G9" i="1"/>
  <c r="N20" i="1"/>
  <c r="N22" i="1"/>
  <c r="K24" i="1"/>
  <c r="I16" i="1"/>
  <c r="I18" i="1"/>
  <c r="I20" i="1"/>
  <c r="I22" i="1"/>
  <c r="L26" i="1" l="1"/>
  <c r="N26" i="1" s="1"/>
  <c r="L20" i="1"/>
  <c r="L22" i="1"/>
  <c r="G20" i="1"/>
  <c r="I26" i="1"/>
  <c r="I24" i="1" s="1"/>
  <c r="G26" i="1"/>
  <c r="M24" i="1"/>
  <c r="J24" i="1"/>
  <c r="F24" i="1"/>
  <c r="E24" i="1"/>
  <c r="G24" i="1" s="1"/>
  <c r="G22" i="1"/>
  <c r="L18" i="1"/>
  <c r="N18" i="1" s="1"/>
  <c r="G18" i="1"/>
  <c r="L16" i="1"/>
  <c r="G16" i="1"/>
  <c r="M14" i="1"/>
  <c r="K14" i="1"/>
  <c r="J14" i="1"/>
  <c r="H14" i="1"/>
  <c r="F14" i="1"/>
  <c r="F12" i="1" s="1"/>
  <c r="F10" i="1" s="1"/>
  <c r="F9" i="1" s="1"/>
  <c r="E14" i="1"/>
  <c r="G14" i="1" s="1"/>
  <c r="L24" i="1" l="1"/>
  <c r="N24" i="1" s="1"/>
  <c r="M12" i="1"/>
  <c r="M10" i="1" s="1"/>
  <c r="M9" i="1" s="1"/>
  <c r="K12" i="1"/>
  <c r="K10" i="1" s="1"/>
  <c r="K9" i="1" s="1"/>
  <c r="J12" i="1"/>
  <c r="J10" i="1" s="1"/>
  <c r="J9" i="1" s="1"/>
  <c r="I14" i="1"/>
  <c r="I12" i="1" s="1"/>
  <c r="I10" i="1" s="1"/>
  <c r="I9" i="1" s="1"/>
  <c r="L14" i="1"/>
  <c r="N16" i="1"/>
  <c r="N14" i="1" s="1"/>
  <c r="E12" i="1"/>
  <c r="H12" i="1"/>
  <c r="H10" i="1" s="1"/>
  <c r="H9" i="1" s="1"/>
  <c r="L12" i="1" l="1"/>
  <c r="L10" i="1" s="1"/>
  <c r="L9" i="1" s="1"/>
  <c r="N12" i="1"/>
  <c r="N10" i="1" s="1"/>
  <c r="N9" i="1" s="1"/>
  <c r="E10" i="1"/>
  <c r="E9" i="1" l="1"/>
</calcChain>
</file>

<file path=xl/sharedStrings.xml><?xml version="1.0" encoding="utf-8"?>
<sst xmlns="http://schemas.openxmlformats.org/spreadsheetml/2006/main" count="38" uniqueCount="37">
  <si>
    <t>지  방  세   세  입  결  산 (구 세)</t>
    <phoneticPr fontId="4" type="noConversion"/>
  </si>
  <si>
    <t xml:space="preserve"> </t>
    <phoneticPr fontId="4" type="noConversion"/>
  </si>
  <si>
    <t>(기관명: 인천광역시 미추홀구)</t>
    <phoneticPr fontId="4" type="noConversion"/>
  </si>
  <si>
    <t>(단위 : 원)</t>
  </si>
  <si>
    <t>과      목</t>
  </si>
  <si>
    <t>세입예산액</t>
  </si>
  <si>
    <t>전년도이월액</t>
  </si>
  <si>
    <t>세입예산현액</t>
  </si>
  <si>
    <t>징수결정액</t>
  </si>
  <si>
    <t>수납액</t>
  </si>
  <si>
    <t>미수납액</t>
  </si>
  <si>
    <t>미수납액처리</t>
  </si>
  <si>
    <t>비고</t>
  </si>
  <si>
    <t>장</t>
  </si>
  <si>
    <t>관</t>
  </si>
  <si>
    <t>항</t>
  </si>
  <si>
    <t>목</t>
  </si>
  <si>
    <t>수납총액
ⓐ</t>
    <phoneticPr fontId="4" type="noConversion"/>
  </si>
  <si>
    <t>과오납반환액
ⓑ</t>
    <phoneticPr fontId="4" type="noConversion"/>
  </si>
  <si>
    <t>실제수납액
(ⓐ-ⓑ)</t>
    <phoneticPr fontId="4" type="noConversion"/>
  </si>
  <si>
    <t>결손처분</t>
  </si>
  <si>
    <t>다음년도이월</t>
  </si>
  <si>
    <t>합         계</t>
  </si>
  <si>
    <t>지방세수입</t>
  </si>
  <si>
    <t>지방세</t>
  </si>
  <si>
    <t>보통세</t>
  </si>
  <si>
    <t>111-02</t>
    <phoneticPr fontId="15" type="noConversion"/>
  </si>
  <si>
    <t>등록면허세</t>
    <phoneticPr fontId="4" type="noConversion"/>
  </si>
  <si>
    <t>111-03</t>
    <phoneticPr fontId="4" type="noConversion"/>
  </si>
  <si>
    <t>주민세</t>
  </si>
  <si>
    <t>111-04</t>
    <phoneticPr fontId="4" type="noConversion"/>
  </si>
  <si>
    <t>재산세</t>
    <phoneticPr fontId="15" type="noConversion"/>
  </si>
  <si>
    <t>지난년도수입</t>
    <phoneticPr fontId="4" type="noConversion"/>
  </si>
  <si>
    <t>113-01</t>
  </si>
  <si>
    <t>111-08</t>
  </si>
  <si>
    <t xml:space="preserve">지방소비세 </t>
  </si>
  <si>
    <r>
      <t>2023</t>
    </r>
    <r>
      <rPr>
        <sz val="14"/>
        <rFont val="돋움체"/>
        <family val="3"/>
        <charset val="129"/>
      </rPr>
      <t>년도 일반회계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</si>
</sst>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-#,##0_ ;_ * &quot;-&quot;_ ;_ @_ "/>
  </numFmts>
  <fonts count="1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울릉도M"/>
      <family val="1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name val="돋움체"/>
      <family val="3"/>
      <charset val="129"/>
    </font>
    <font>
      <sz val="14"/>
      <name val="Arial"/>
      <family val="2"/>
    </font>
    <font>
      <sz val="14"/>
      <name val="돋움체"/>
      <family val="3"/>
      <charset val="129"/>
    </font>
    <font>
      <sz val="8"/>
      <name val="돋움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돋움체"/>
      <family val="3"/>
      <charset val="129"/>
    </font>
    <font>
      <b/>
      <sz val="9"/>
      <name val="돋움체"/>
      <family val="3"/>
      <charset val="129"/>
    </font>
    <font>
      <sz val="9"/>
      <name val="돋움체"/>
      <family val="3"/>
      <charset val="129"/>
    </font>
    <font>
      <sz val="8"/>
      <name val="바탕체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176" fontId="4" fillId="0" borderId="0" applyFont="0" applyFill="0" applyBorder="0" applyAlignment="0" applyProtection="0"/>
    <xf numFmtId="0" fontId="1" fillId="0" borderId="0"/>
  </cellStyleXfs>
  <cellXfs count="45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2" applyFont="1" applyAlignment="1" applyProtection="1">
      <alignment vertical="center"/>
      <protection locked="0"/>
    </xf>
    <xf numFmtId="0" fontId="10" fillId="0" borderId="0" xfId="2" applyFont="1" applyAlignment="1" applyProtection="1">
      <alignment vertical="center"/>
      <protection locked="0"/>
    </xf>
    <xf numFmtId="0" fontId="11" fillId="0" borderId="0" xfId="2" applyFont="1" applyAlignment="1">
      <alignment horizontal="right" vertical="center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distributed" vertical="center" wrapText="1"/>
    </xf>
    <xf numFmtId="0" fontId="5" fillId="0" borderId="1" xfId="2" applyFont="1" applyBorder="1" applyAlignment="1">
      <alignment horizontal="distributed" vertical="center"/>
    </xf>
    <xf numFmtId="176" fontId="13" fillId="2" borderId="1" xfId="1" applyFont="1" applyFill="1" applyBorder="1" applyAlignment="1">
      <alignment horizontal="right" vertical="center"/>
    </xf>
    <xf numFmtId="176" fontId="14" fillId="0" borderId="1" xfId="1" applyFont="1" applyBorder="1" applyAlignment="1" applyProtection="1">
      <alignment horizontal="distributed" vertical="center"/>
      <protection locked="0"/>
    </xf>
    <xf numFmtId="0" fontId="12" fillId="0" borderId="0" xfId="2" applyFont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10" xfId="2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0" fontId="12" fillId="0" borderId="10" xfId="2" applyFont="1" applyBorder="1" applyAlignment="1">
      <alignment horizontal="distributed" vertical="center"/>
    </xf>
    <xf numFmtId="0" fontId="12" fillId="0" borderId="4" xfId="2" applyFont="1" applyBorder="1" applyAlignment="1">
      <alignment vertical="center"/>
    </xf>
    <xf numFmtId="0" fontId="12" fillId="0" borderId="11" xfId="2" applyFont="1" applyBorder="1" applyAlignment="1">
      <alignment vertical="center"/>
    </xf>
    <xf numFmtId="0" fontId="12" fillId="0" borderId="3" xfId="2" applyFont="1" applyBorder="1" applyAlignment="1">
      <alignment vertical="center"/>
    </xf>
    <xf numFmtId="0" fontId="12" fillId="0" borderId="3" xfId="2" applyFont="1" applyBorder="1" applyAlignment="1">
      <alignment horizontal="distributed" vertical="center"/>
    </xf>
    <xf numFmtId="176" fontId="14" fillId="5" borderId="1" xfId="1" applyFont="1" applyFill="1" applyBorder="1" applyAlignment="1">
      <alignment vertical="center"/>
    </xf>
    <xf numFmtId="176" fontId="14" fillId="0" borderId="2" xfId="1" applyFont="1" applyBorder="1" applyAlignment="1" applyProtection="1">
      <alignment vertical="center"/>
      <protection locked="0"/>
    </xf>
    <xf numFmtId="0" fontId="0" fillId="0" borderId="3" xfId="0" applyBorder="1" applyAlignment="1">
      <alignment vertical="center"/>
    </xf>
    <xf numFmtId="176" fontId="14" fillId="5" borderId="2" xfId="1" applyFont="1" applyFill="1" applyBorder="1" applyAlignment="1">
      <alignment vertical="center"/>
    </xf>
    <xf numFmtId="176" fontId="14" fillId="0" borderId="1" xfId="1" applyFont="1" applyBorder="1" applyAlignment="1" applyProtection="1">
      <alignment vertical="center"/>
      <protection locked="0"/>
    </xf>
    <xf numFmtId="176" fontId="14" fillId="5" borderId="3" xfId="1" applyFont="1" applyFill="1" applyBorder="1" applyAlignment="1">
      <alignment vertical="center"/>
    </xf>
    <xf numFmtId="0" fontId="12" fillId="0" borderId="8" xfId="2" applyFont="1" applyBorder="1" applyAlignment="1">
      <alignment horizontal="distributed" vertical="center"/>
    </xf>
    <xf numFmtId="0" fontId="12" fillId="0" borderId="9" xfId="2" applyFont="1" applyBorder="1" applyAlignment="1">
      <alignment horizontal="distributed" vertical="center"/>
    </xf>
    <xf numFmtId="176" fontId="14" fillId="6" borderId="1" xfId="1" applyFont="1" applyFill="1" applyBorder="1" applyAlignment="1">
      <alignment vertical="center"/>
    </xf>
    <xf numFmtId="0" fontId="12" fillId="0" borderId="5" xfId="2" applyFont="1" applyBorder="1" applyAlignment="1">
      <alignment horizontal="left" vertical="center"/>
    </xf>
    <xf numFmtId="0" fontId="12" fillId="0" borderId="6" xfId="2" applyFont="1" applyBorder="1" applyAlignment="1">
      <alignment horizontal="left" vertical="center"/>
    </xf>
    <xf numFmtId="176" fontId="14" fillId="4" borderId="1" xfId="1" applyFont="1" applyFill="1" applyBorder="1" applyAlignment="1">
      <alignment vertical="center"/>
    </xf>
    <xf numFmtId="0" fontId="12" fillId="0" borderId="7" xfId="2" applyFont="1" applyBorder="1" applyAlignment="1">
      <alignment horizontal="distributed" vertical="center"/>
    </xf>
    <xf numFmtId="0" fontId="12" fillId="0" borderId="4" xfId="2" applyFont="1" applyBorder="1" applyAlignment="1">
      <alignment horizontal="left" vertical="center"/>
    </xf>
    <xf numFmtId="176" fontId="14" fillId="4" borderId="2" xfId="1" applyFont="1" applyFill="1" applyBorder="1" applyAlignment="1">
      <alignment vertical="center"/>
    </xf>
    <xf numFmtId="176" fontId="14" fillId="4" borderId="3" xfId="1" applyFont="1" applyFill="1" applyBorder="1" applyAlignment="1">
      <alignment vertical="center"/>
    </xf>
    <xf numFmtId="176" fontId="14" fillId="3" borderId="1" xfId="1" applyFont="1" applyFill="1" applyBorder="1" applyAlignment="1">
      <alignment vertical="center"/>
    </xf>
    <xf numFmtId="0" fontId="5" fillId="0" borderId="1" xfId="2" applyFont="1" applyBorder="1" applyAlignment="1">
      <alignment horizontal="distributed" vertical="center"/>
    </xf>
    <xf numFmtId="176" fontId="14" fillId="3" borderId="2" xfId="1" applyFont="1" applyFill="1" applyBorder="1" applyAlignment="1">
      <alignment vertical="center"/>
    </xf>
    <xf numFmtId="176" fontId="14" fillId="3" borderId="3" xfId="1" applyFont="1" applyFill="1" applyBorder="1" applyAlignment="1">
      <alignment vertical="center"/>
    </xf>
    <xf numFmtId="0" fontId="2" fillId="0" borderId="0" xfId="2" applyFont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세입결산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53</xdr:row>
      <xdr:rowOff>0</xdr:rowOff>
    </xdr:from>
    <xdr:to>
      <xdr:col>3</xdr:col>
      <xdr:colOff>914400</xdr:colOff>
      <xdr:row>53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6675" y="9496425"/>
          <a:ext cx="1362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ko-KR" altLang="en-US" sz="1400" b="0" i="0" u="none" strike="noStrike" baseline="0">
              <a:solidFill>
                <a:srgbClr val="000000"/>
              </a:solidFill>
              <a:latin typeface="돋움"/>
              <a:ea typeface="돋움"/>
            </a:rPr>
            <a:t>세 입 결 산</a:t>
          </a:r>
        </a:p>
      </xdr:txBody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9" name="Text Box 9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10" name="Text Box 10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11" name="Text Box 11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12" name="Text Box 12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13" name="Text Box 1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14" name="Text Box 14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95250</xdr:colOff>
      <xdr:row>32</xdr:row>
      <xdr:rowOff>38100</xdr:rowOff>
    </xdr:to>
    <xdr:sp macro="" textlink="">
      <xdr:nvSpPr>
        <xdr:cNvPr id="15" name="Text Box 15"/>
        <xdr:cNvSpPr txBox="1">
          <a:spLocks noChangeArrowheads="1"/>
        </xdr:cNvSpPr>
      </xdr:nvSpPr>
      <xdr:spPr bwMode="auto">
        <a:xfrm>
          <a:off x="428625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95250</xdr:colOff>
      <xdr:row>32</xdr:row>
      <xdr:rowOff>38100</xdr:rowOff>
    </xdr:to>
    <xdr:sp macro="" textlink="">
      <xdr:nvSpPr>
        <xdr:cNvPr id="16" name="Text Box 16"/>
        <xdr:cNvSpPr txBox="1">
          <a:spLocks noChangeArrowheads="1"/>
        </xdr:cNvSpPr>
      </xdr:nvSpPr>
      <xdr:spPr bwMode="auto">
        <a:xfrm>
          <a:off x="428625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95250</xdr:colOff>
      <xdr:row>32</xdr:row>
      <xdr:rowOff>38100</xdr:rowOff>
    </xdr:to>
    <xdr:sp macro="" textlink="">
      <xdr:nvSpPr>
        <xdr:cNvPr id="17" name="Text Box 17"/>
        <xdr:cNvSpPr txBox="1">
          <a:spLocks noChangeArrowheads="1"/>
        </xdr:cNvSpPr>
      </xdr:nvSpPr>
      <xdr:spPr bwMode="auto">
        <a:xfrm>
          <a:off x="428625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95250</xdr:colOff>
      <xdr:row>32</xdr:row>
      <xdr:rowOff>38100</xdr:rowOff>
    </xdr:to>
    <xdr:sp macro="" textlink="">
      <xdr:nvSpPr>
        <xdr:cNvPr id="18" name="Text Box 18"/>
        <xdr:cNvSpPr txBox="1">
          <a:spLocks noChangeArrowheads="1"/>
        </xdr:cNvSpPr>
      </xdr:nvSpPr>
      <xdr:spPr bwMode="auto">
        <a:xfrm>
          <a:off x="428625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95250</xdr:colOff>
      <xdr:row>32</xdr:row>
      <xdr:rowOff>38100</xdr:rowOff>
    </xdr:to>
    <xdr:sp macro="" textlink="">
      <xdr:nvSpPr>
        <xdr:cNvPr id="19" name="Text Box 19"/>
        <xdr:cNvSpPr txBox="1">
          <a:spLocks noChangeArrowheads="1"/>
        </xdr:cNvSpPr>
      </xdr:nvSpPr>
      <xdr:spPr bwMode="auto">
        <a:xfrm>
          <a:off x="428625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95250</xdr:colOff>
      <xdr:row>32</xdr:row>
      <xdr:rowOff>38100</xdr:rowOff>
    </xdr:to>
    <xdr:sp macro="" textlink="">
      <xdr:nvSpPr>
        <xdr:cNvPr id="20" name="Text Box 20"/>
        <xdr:cNvSpPr txBox="1">
          <a:spLocks noChangeArrowheads="1"/>
        </xdr:cNvSpPr>
      </xdr:nvSpPr>
      <xdr:spPr bwMode="auto">
        <a:xfrm>
          <a:off x="428625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1133475</xdr:colOff>
      <xdr:row>32</xdr:row>
      <xdr:rowOff>0</xdr:rowOff>
    </xdr:from>
    <xdr:to>
      <xdr:col>7</xdr:col>
      <xdr:colOff>142875</xdr:colOff>
      <xdr:row>32</xdr:row>
      <xdr:rowOff>38100</xdr:rowOff>
    </xdr:to>
    <xdr:sp macro="" textlink="">
      <xdr:nvSpPr>
        <xdr:cNvPr id="21" name="Text Box 21"/>
        <xdr:cNvSpPr txBox="1">
          <a:spLocks noChangeArrowheads="1"/>
        </xdr:cNvSpPr>
      </xdr:nvSpPr>
      <xdr:spPr bwMode="auto">
        <a:xfrm>
          <a:off x="54197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1133475</xdr:colOff>
      <xdr:row>32</xdr:row>
      <xdr:rowOff>0</xdr:rowOff>
    </xdr:from>
    <xdr:to>
      <xdr:col>7</xdr:col>
      <xdr:colOff>142875</xdr:colOff>
      <xdr:row>32</xdr:row>
      <xdr:rowOff>38100</xdr:rowOff>
    </xdr:to>
    <xdr:sp macro="" textlink="">
      <xdr:nvSpPr>
        <xdr:cNvPr id="22" name="Text Box 22"/>
        <xdr:cNvSpPr txBox="1">
          <a:spLocks noChangeArrowheads="1"/>
        </xdr:cNvSpPr>
      </xdr:nvSpPr>
      <xdr:spPr bwMode="auto">
        <a:xfrm>
          <a:off x="54197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1133475</xdr:colOff>
      <xdr:row>32</xdr:row>
      <xdr:rowOff>0</xdr:rowOff>
    </xdr:from>
    <xdr:to>
      <xdr:col>7</xdr:col>
      <xdr:colOff>142875</xdr:colOff>
      <xdr:row>32</xdr:row>
      <xdr:rowOff>38100</xdr:rowOff>
    </xdr:to>
    <xdr:sp macro="" textlink="">
      <xdr:nvSpPr>
        <xdr:cNvPr id="23" name="Text Box 23"/>
        <xdr:cNvSpPr txBox="1">
          <a:spLocks noChangeArrowheads="1"/>
        </xdr:cNvSpPr>
      </xdr:nvSpPr>
      <xdr:spPr bwMode="auto">
        <a:xfrm>
          <a:off x="54197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1133475</xdr:colOff>
      <xdr:row>32</xdr:row>
      <xdr:rowOff>0</xdr:rowOff>
    </xdr:from>
    <xdr:to>
      <xdr:col>7</xdr:col>
      <xdr:colOff>142875</xdr:colOff>
      <xdr:row>32</xdr:row>
      <xdr:rowOff>38100</xdr:rowOff>
    </xdr:to>
    <xdr:sp macro="" textlink="">
      <xdr:nvSpPr>
        <xdr:cNvPr id="24" name="Text Box 24"/>
        <xdr:cNvSpPr txBox="1">
          <a:spLocks noChangeArrowheads="1"/>
        </xdr:cNvSpPr>
      </xdr:nvSpPr>
      <xdr:spPr bwMode="auto">
        <a:xfrm>
          <a:off x="54197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1133475</xdr:colOff>
      <xdr:row>32</xdr:row>
      <xdr:rowOff>0</xdr:rowOff>
    </xdr:from>
    <xdr:to>
      <xdr:col>7</xdr:col>
      <xdr:colOff>142875</xdr:colOff>
      <xdr:row>32</xdr:row>
      <xdr:rowOff>38100</xdr:rowOff>
    </xdr:to>
    <xdr:sp macro="" textlink="">
      <xdr:nvSpPr>
        <xdr:cNvPr id="25" name="Text Box 25"/>
        <xdr:cNvSpPr txBox="1">
          <a:spLocks noChangeArrowheads="1"/>
        </xdr:cNvSpPr>
      </xdr:nvSpPr>
      <xdr:spPr bwMode="auto">
        <a:xfrm>
          <a:off x="54197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1133475</xdr:colOff>
      <xdr:row>32</xdr:row>
      <xdr:rowOff>0</xdr:rowOff>
    </xdr:from>
    <xdr:to>
      <xdr:col>7</xdr:col>
      <xdr:colOff>142875</xdr:colOff>
      <xdr:row>32</xdr:row>
      <xdr:rowOff>38100</xdr:rowOff>
    </xdr:to>
    <xdr:sp macro="" textlink="">
      <xdr:nvSpPr>
        <xdr:cNvPr id="26" name="Text Box 26"/>
        <xdr:cNvSpPr txBox="1">
          <a:spLocks noChangeArrowheads="1"/>
        </xdr:cNvSpPr>
      </xdr:nvSpPr>
      <xdr:spPr bwMode="auto">
        <a:xfrm>
          <a:off x="54197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32</xdr:row>
      <xdr:rowOff>0</xdr:rowOff>
    </xdr:from>
    <xdr:to>
      <xdr:col>8</xdr:col>
      <xdr:colOff>123825</xdr:colOff>
      <xdr:row>32</xdr:row>
      <xdr:rowOff>38100</xdr:rowOff>
    </xdr:to>
    <xdr:sp macro="" textlink="">
      <xdr:nvSpPr>
        <xdr:cNvPr id="27" name="Text Box 27"/>
        <xdr:cNvSpPr txBox="1">
          <a:spLocks noChangeArrowheads="1"/>
        </xdr:cNvSpPr>
      </xdr:nvSpPr>
      <xdr:spPr bwMode="auto">
        <a:xfrm>
          <a:off x="66008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32</xdr:row>
      <xdr:rowOff>0</xdr:rowOff>
    </xdr:from>
    <xdr:to>
      <xdr:col>8</xdr:col>
      <xdr:colOff>123825</xdr:colOff>
      <xdr:row>32</xdr:row>
      <xdr:rowOff>38100</xdr:rowOff>
    </xdr:to>
    <xdr:sp macro="" textlink="">
      <xdr:nvSpPr>
        <xdr:cNvPr id="28" name="Text Box 28"/>
        <xdr:cNvSpPr txBox="1">
          <a:spLocks noChangeArrowheads="1"/>
        </xdr:cNvSpPr>
      </xdr:nvSpPr>
      <xdr:spPr bwMode="auto">
        <a:xfrm>
          <a:off x="66008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32</xdr:row>
      <xdr:rowOff>0</xdr:rowOff>
    </xdr:from>
    <xdr:to>
      <xdr:col>8</xdr:col>
      <xdr:colOff>123825</xdr:colOff>
      <xdr:row>32</xdr:row>
      <xdr:rowOff>38100</xdr:rowOff>
    </xdr:to>
    <xdr:sp macro="" textlink="">
      <xdr:nvSpPr>
        <xdr:cNvPr id="29" name="Text Box 29"/>
        <xdr:cNvSpPr txBox="1">
          <a:spLocks noChangeArrowheads="1"/>
        </xdr:cNvSpPr>
      </xdr:nvSpPr>
      <xdr:spPr bwMode="auto">
        <a:xfrm>
          <a:off x="66008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32</xdr:row>
      <xdr:rowOff>0</xdr:rowOff>
    </xdr:from>
    <xdr:to>
      <xdr:col>8</xdr:col>
      <xdr:colOff>123825</xdr:colOff>
      <xdr:row>32</xdr:row>
      <xdr:rowOff>38100</xdr:rowOff>
    </xdr:to>
    <xdr:sp macro="" textlink="">
      <xdr:nvSpPr>
        <xdr:cNvPr id="30" name="Text Box 30"/>
        <xdr:cNvSpPr txBox="1">
          <a:spLocks noChangeArrowheads="1"/>
        </xdr:cNvSpPr>
      </xdr:nvSpPr>
      <xdr:spPr bwMode="auto">
        <a:xfrm>
          <a:off x="66008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32</xdr:row>
      <xdr:rowOff>0</xdr:rowOff>
    </xdr:from>
    <xdr:to>
      <xdr:col>8</xdr:col>
      <xdr:colOff>123825</xdr:colOff>
      <xdr:row>32</xdr:row>
      <xdr:rowOff>38100</xdr:rowOff>
    </xdr:to>
    <xdr:sp macro="" textlink="">
      <xdr:nvSpPr>
        <xdr:cNvPr id="31" name="Text Box 31"/>
        <xdr:cNvSpPr txBox="1">
          <a:spLocks noChangeArrowheads="1"/>
        </xdr:cNvSpPr>
      </xdr:nvSpPr>
      <xdr:spPr bwMode="auto">
        <a:xfrm>
          <a:off x="66008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1133475</xdr:colOff>
      <xdr:row>32</xdr:row>
      <xdr:rowOff>0</xdr:rowOff>
    </xdr:from>
    <xdr:to>
      <xdr:col>8</xdr:col>
      <xdr:colOff>123825</xdr:colOff>
      <xdr:row>32</xdr:row>
      <xdr:rowOff>38100</xdr:rowOff>
    </xdr:to>
    <xdr:sp macro="" textlink="">
      <xdr:nvSpPr>
        <xdr:cNvPr id="32" name="Text Box 32"/>
        <xdr:cNvSpPr txBox="1">
          <a:spLocks noChangeArrowheads="1"/>
        </xdr:cNvSpPr>
      </xdr:nvSpPr>
      <xdr:spPr bwMode="auto">
        <a:xfrm>
          <a:off x="660082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32</xdr:row>
      <xdr:rowOff>0</xdr:rowOff>
    </xdr:from>
    <xdr:to>
      <xdr:col>9</xdr:col>
      <xdr:colOff>123825</xdr:colOff>
      <xdr:row>32</xdr:row>
      <xdr:rowOff>38100</xdr:rowOff>
    </xdr:to>
    <xdr:sp macro="" textlink="">
      <xdr:nvSpPr>
        <xdr:cNvPr id="33" name="Text Box 33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32</xdr:row>
      <xdr:rowOff>0</xdr:rowOff>
    </xdr:from>
    <xdr:to>
      <xdr:col>9</xdr:col>
      <xdr:colOff>123825</xdr:colOff>
      <xdr:row>32</xdr:row>
      <xdr:rowOff>38100</xdr:rowOff>
    </xdr:to>
    <xdr:sp macro="" textlink="">
      <xdr:nvSpPr>
        <xdr:cNvPr id="34" name="Text Box 34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32</xdr:row>
      <xdr:rowOff>0</xdr:rowOff>
    </xdr:from>
    <xdr:to>
      <xdr:col>9</xdr:col>
      <xdr:colOff>123825</xdr:colOff>
      <xdr:row>32</xdr:row>
      <xdr:rowOff>38100</xdr:rowOff>
    </xdr:to>
    <xdr:sp macro="" textlink="">
      <xdr:nvSpPr>
        <xdr:cNvPr id="35" name="Text Box 35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32</xdr:row>
      <xdr:rowOff>0</xdr:rowOff>
    </xdr:from>
    <xdr:to>
      <xdr:col>9</xdr:col>
      <xdr:colOff>123825</xdr:colOff>
      <xdr:row>32</xdr:row>
      <xdr:rowOff>38100</xdr:rowOff>
    </xdr:to>
    <xdr:sp macro="" textlink="">
      <xdr:nvSpPr>
        <xdr:cNvPr id="36" name="Text Box 36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32</xdr:row>
      <xdr:rowOff>0</xdr:rowOff>
    </xdr:from>
    <xdr:to>
      <xdr:col>9</xdr:col>
      <xdr:colOff>123825</xdr:colOff>
      <xdr:row>32</xdr:row>
      <xdr:rowOff>38100</xdr:rowOff>
    </xdr:to>
    <xdr:sp macro="" textlink="">
      <xdr:nvSpPr>
        <xdr:cNvPr id="37" name="Text Box 37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32</xdr:row>
      <xdr:rowOff>0</xdr:rowOff>
    </xdr:from>
    <xdr:to>
      <xdr:col>9</xdr:col>
      <xdr:colOff>123825</xdr:colOff>
      <xdr:row>32</xdr:row>
      <xdr:rowOff>38100</xdr:rowOff>
    </xdr:to>
    <xdr:sp macro="" textlink="">
      <xdr:nvSpPr>
        <xdr:cNvPr id="38" name="Text Box 38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32</xdr:row>
      <xdr:rowOff>0</xdr:rowOff>
    </xdr:from>
    <xdr:to>
      <xdr:col>10</xdr:col>
      <xdr:colOff>95250</xdr:colOff>
      <xdr:row>32</xdr:row>
      <xdr:rowOff>38100</xdr:rowOff>
    </xdr:to>
    <xdr:sp macro="" textlink="">
      <xdr:nvSpPr>
        <xdr:cNvPr id="39" name="Text Box 39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32</xdr:row>
      <xdr:rowOff>0</xdr:rowOff>
    </xdr:from>
    <xdr:to>
      <xdr:col>10</xdr:col>
      <xdr:colOff>95250</xdr:colOff>
      <xdr:row>32</xdr:row>
      <xdr:rowOff>38100</xdr:rowOff>
    </xdr:to>
    <xdr:sp macro="" textlink="">
      <xdr:nvSpPr>
        <xdr:cNvPr id="40" name="Text Box 40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32</xdr:row>
      <xdr:rowOff>0</xdr:rowOff>
    </xdr:from>
    <xdr:to>
      <xdr:col>10</xdr:col>
      <xdr:colOff>95250</xdr:colOff>
      <xdr:row>32</xdr:row>
      <xdr:rowOff>38100</xdr:rowOff>
    </xdr:to>
    <xdr:sp macro="" textlink="">
      <xdr:nvSpPr>
        <xdr:cNvPr id="41" name="Text Box 41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32</xdr:row>
      <xdr:rowOff>0</xdr:rowOff>
    </xdr:from>
    <xdr:to>
      <xdr:col>10</xdr:col>
      <xdr:colOff>95250</xdr:colOff>
      <xdr:row>32</xdr:row>
      <xdr:rowOff>38100</xdr:rowOff>
    </xdr:to>
    <xdr:sp macro="" textlink="">
      <xdr:nvSpPr>
        <xdr:cNvPr id="42" name="Text Box 42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32</xdr:row>
      <xdr:rowOff>0</xdr:rowOff>
    </xdr:from>
    <xdr:to>
      <xdr:col>10</xdr:col>
      <xdr:colOff>95250</xdr:colOff>
      <xdr:row>32</xdr:row>
      <xdr:rowOff>38100</xdr:rowOff>
    </xdr:to>
    <xdr:sp macro="" textlink="">
      <xdr:nvSpPr>
        <xdr:cNvPr id="43" name="Text Box 43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32</xdr:row>
      <xdr:rowOff>0</xdr:rowOff>
    </xdr:from>
    <xdr:to>
      <xdr:col>10</xdr:col>
      <xdr:colOff>95250</xdr:colOff>
      <xdr:row>32</xdr:row>
      <xdr:rowOff>38100</xdr:rowOff>
    </xdr:to>
    <xdr:sp macro="" textlink="">
      <xdr:nvSpPr>
        <xdr:cNvPr id="44" name="Text Box 44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32</xdr:row>
      <xdr:rowOff>0</xdr:rowOff>
    </xdr:from>
    <xdr:to>
      <xdr:col>9</xdr:col>
      <xdr:colOff>123825</xdr:colOff>
      <xdr:row>32</xdr:row>
      <xdr:rowOff>38100</xdr:rowOff>
    </xdr:to>
    <xdr:sp macro="" textlink="">
      <xdr:nvSpPr>
        <xdr:cNvPr id="45" name="Text Box 45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32</xdr:row>
      <xdr:rowOff>0</xdr:rowOff>
    </xdr:from>
    <xdr:to>
      <xdr:col>9</xdr:col>
      <xdr:colOff>123825</xdr:colOff>
      <xdr:row>32</xdr:row>
      <xdr:rowOff>38100</xdr:rowOff>
    </xdr:to>
    <xdr:sp macro="" textlink="">
      <xdr:nvSpPr>
        <xdr:cNvPr id="46" name="Text Box 46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32</xdr:row>
      <xdr:rowOff>0</xdr:rowOff>
    </xdr:from>
    <xdr:to>
      <xdr:col>9</xdr:col>
      <xdr:colOff>123825</xdr:colOff>
      <xdr:row>32</xdr:row>
      <xdr:rowOff>38100</xdr:rowOff>
    </xdr:to>
    <xdr:sp macro="" textlink="">
      <xdr:nvSpPr>
        <xdr:cNvPr id="47" name="Text Box 47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32</xdr:row>
      <xdr:rowOff>0</xdr:rowOff>
    </xdr:from>
    <xdr:to>
      <xdr:col>9</xdr:col>
      <xdr:colOff>123825</xdr:colOff>
      <xdr:row>32</xdr:row>
      <xdr:rowOff>38100</xdr:rowOff>
    </xdr:to>
    <xdr:sp macro="" textlink="">
      <xdr:nvSpPr>
        <xdr:cNvPr id="48" name="Text Box 48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32</xdr:row>
      <xdr:rowOff>0</xdr:rowOff>
    </xdr:from>
    <xdr:to>
      <xdr:col>9</xdr:col>
      <xdr:colOff>123825</xdr:colOff>
      <xdr:row>32</xdr:row>
      <xdr:rowOff>38100</xdr:rowOff>
    </xdr:to>
    <xdr:sp macro="" textlink="">
      <xdr:nvSpPr>
        <xdr:cNvPr id="49" name="Text Box 49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1133475</xdr:colOff>
      <xdr:row>32</xdr:row>
      <xdr:rowOff>0</xdr:rowOff>
    </xdr:from>
    <xdr:to>
      <xdr:col>9</xdr:col>
      <xdr:colOff>123825</xdr:colOff>
      <xdr:row>32</xdr:row>
      <xdr:rowOff>38100</xdr:rowOff>
    </xdr:to>
    <xdr:sp macro="" textlink="">
      <xdr:nvSpPr>
        <xdr:cNvPr id="50" name="Text Box 50"/>
        <xdr:cNvSpPr txBox="1">
          <a:spLocks noChangeArrowheads="1"/>
        </xdr:cNvSpPr>
      </xdr:nvSpPr>
      <xdr:spPr bwMode="auto">
        <a:xfrm>
          <a:off x="7800975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32</xdr:row>
      <xdr:rowOff>0</xdr:rowOff>
    </xdr:from>
    <xdr:to>
      <xdr:col>10</xdr:col>
      <xdr:colOff>95250</xdr:colOff>
      <xdr:row>32</xdr:row>
      <xdr:rowOff>38100</xdr:rowOff>
    </xdr:to>
    <xdr:sp macro="" textlink="">
      <xdr:nvSpPr>
        <xdr:cNvPr id="51" name="Text Box 51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32</xdr:row>
      <xdr:rowOff>0</xdr:rowOff>
    </xdr:from>
    <xdr:to>
      <xdr:col>10</xdr:col>
      <xdr:colOff>95250</xdr:colOff>
      <xdr:row>32</xdr:row>
      <xdr:rowOff>38100</xdr:rowOff>
    </xdr:to>
    <xdr:sp macro="" textlink="">
      <xdr:nvSpPr>
        <xdr:cNvPr id="52" name="Text Box 52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32</xdr:row>
      <xdr:rowOff>0</xdr:rowOff>
    </xdr:from>
    <xdr:to>
      <xdr:col>10</xdr:col>
      <xdr:colOff>95250</xdr:colOff>
      <xdr:row>32</xdr:row>
      <xdr:rowOff>38100</xdr:rowOff>
    </xdr:to>
    <xdr:sp macro="" textlink="">
      <xdr:nvSpPr>
        <xdr:cNvPr id="53" name="Text Box 53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32</xdr:row>
      <xdr:rowOff>0</xdr:rowOff>
    </xdr:from>
    <xdr:to>
      <xdr:col>10</xdr:col>
      <xdr:colOff>95250</xdr:colOff>
      <xdr:row>32</xdr:row>
      <xdr:rowOff>38100</xdr:rowOff>
    </xdr:to>
    <xdr:sp macro="" textlink="">
      <xdr:nvSpPr>
        <xdr:cNvPr id="54" name="Text Box 54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32</xdr:row>
      <xdr:rowOff>0</xdr:rowOff>
    </xdr:from>
    <xdr:to>
      <xdr:col>10</xdr:col>
      <xdr:colOff>95250</xdr:colOff>
      <xdr:row>32</xdr:row>
      <xdr:rowOff>38100</xdr:rowOff>
    </xdr:to>
    <xdr:sp macro="" textlink="">
      <xdr:nvSpPr>
        <xdr:cNvPr id="55" name="Text Box 55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32</xdr:row>
      <xdr:rowOff>0</xdr:rowOff>
    </xdr:from>
    <xdr:to>
      <xdr:col>10</xdr:col>
      <xdr:colOff>95250</xdr:colOff>
      <xdr:row>32</xdr:row>
      <xdr:rowOff>38100</xdr:rowOff>
    </xdr:to>
    <xdr:sp macro="" textlink="">
      <xdr:nvSpPr>
        <xdr:cNvPr id="56" name="Text Box 56"/>
        <xdr:cNvSpPr txBox="1">
          <a:spLocks noChangeArrowheads="1"/>
        </xdr:cNvSpPr>
      </xdr:nvSpPr>
      <xdr:spPr bwMode="auto">
        <a:xfrm>
          <a:off x="88296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1133475</xdr:colOff>
      <xdr:row>32</xdr:row>
      <xdr:rowOff>0</xdr:rowOff>
    </xdr:from>
    <xdr:to>
      <xdr:col>11</xdr:col>
      <xdr:colOff>152400</xdr:colOff>
      <xdr:row>32</xdr:row>
      <xdr:rowOff>38100</xdr:rowOff>
    </xdr:to>
    <xdr:sp macro="" textlink="">
      <xdr:nvSpPr>
        <xdr:cNvPr id="57" name="Text Box 57"/>
        <xdr:cNvSpPr txBox="1">
          <a:spLocks noChangeArrowheads="1"/>
        </xdr:cNvSpPr>
      </xdr:nvSpPr>
      <xdr:spPr bwMode="auto">
        <a:xfrm>
          <a:off x="9963150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1133475</xdr:colOff>
      <xdr:row>32</xdr:row>
      <xdr:rowOff>0</xdr:rowOff>
    </xdr:from>
    <xdr:to>
      <xdr:col>11</xdr:col>
      <xdr:colOff>152400</xdr:colOff>
      <xdr:row>32</xdr:row>
      <xdr:rowOff>38100</xdr:rowOff>
    </xdr:to>
    <xdr:sp macro="" textlink="">
      <xdr:nvSpPr>
        <xdr:cNvPr id="58" name="Text Box 58"/>
        <xdr:cNvSpPr txBox="1">
          <a:spLocks noChangeArrowheads="1"/>
        </xdr:cNvSpPr>
      </xdr:nvSpPr>
      <xdr:spPr bwMode="auto">
        <a:xfrm>
          <a:off x="9963150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1133475</xdr:colOff>
      <xdr:row>32</xdr:row>
      <xdr:rowOff>0</xdr:rowOff>
    </xdr:from>
    <xdr:to>
      <xdr:col>11</xdr:col>
      <xdr:colOff>152400</xdr:colOff>
      <xdr:row>32</xdr:row>
      <xdr:rowOff>38100</xdr:rowOff>
    </xdr:to>
    <xdr:sp macro="" textlink="">
      <xdr:nvSpPr>
        <xdr:cNvPr id="59" name="Text Box 59"/>
        <xdr:cNvSpPr txBox="1">
          <a:spLocks noChangeArrowheads="1"/>
        </xdr:cNvSpPr>
      </xdr:nvSpPr>
      <xdr:spPr bwMode="auto">
        <a:xfrm>
          <a:off x="9963150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1133475</xdr:colOff>
      <xdr:row>32</xdr:row>
      <xdr:rowOff>0</xdr:rowOff>
    </xdr:from>
    <xdr:to>
      <xdr:col>11</xdr:col>
      <xdr:colOff>152400</xdr:colOff>
      <xdr:row>32</xdr:row>
      <xdr:rowOff>38100</xdr:rowOff>
    </xdr:to>
    <xdr:sp macro="" textlink="">
      <xdr:nvSpPr>
        <xdr:cNvPr id="60" name="Text Box 60"/>
        <xdr:cNvSpPr txBox="1">
          <a:spLocks noChangeArrowheads="1"/>
        </xdr:cNvSpPr>
      </xdr:nvSpPr>
      <xdr:spPr bwMode="auto">
        <a:xfrm>
          <a:off x="9963150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1133475</xdr:colOff>
      <xdr:row>32</xdr:row>
      <xdr:rowOff>0</xdr:rowOff>
    </xdr:from>
    <xdr:to>
      <xdr:col>11</xdr:col>
      <xdr:colOff>152400</xdr:colOff>
      <xdr:row>32</xdr:row>
      <xdr:rowOff>38100</xdr:rowOff>
    </xdr:to>
    <xdr:sp macro="" textlink="">
      <xdr:nvSpPr>
        <xdr:cNvPr id="61" name="Text Box 61"/>
        <xdr:cNvSpPr txBox="1">
          <a:spLocks noChangeArrowheads="1"/>
        </xdr:cNvSpPr>
      </xdr:nvSpPr>
      <xdr:spPr bwMode="auto">
        <a:xfrm>
          <a:off x="9963150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1133475</xdr:colOff>
      <xdr:row>32</xdr:row>
      <xdr:rowOff>0</xdr:rowOff>
    </xdr:from>
    <xdr:to>
      <xdr:col>11</xdr:col>
      <xdr:colOff>152400</xdr:colOff>
      <xdr:row>32</xdr:row>
      <xdr:rowOff>38100</xdr:rowOff>
    </xdr:to>
    <xdr:sp macro="" textlink="">
      <xdr:nvSpPr>
        <xdr:cNvPr id="62" name="Text Box 62"/>
        <xdr:cNvSpPr txBox="1">
          <a:spLocks noChangeArrowheads="1"/>
        </xdr:cNvSpPr>
      </xdr:nvSpPr>
      <xdr:spPr bwMode="auto">
        <a:xfrm>
          <a:off x="9963150" y="5381625"/>
          <a:ext cx="19050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32</xdr:row>
      <xdr:rowOff>0</xdr:rowOff>
    </xdr:from>
    <xdr:to>
      <xdr:col>12</xdr:col>
      <xdr:colOff>95250</xdr:colOff>
      <xdr:row>32</xdr:row>
      <xdr:rowOff>38100</xdr:rowOff>
    </xdr:to>
    <xdr:sp macro="" textlink="">
      <xdr:nvSpPr>
        <xdr:cNvPr id="63" name="Text Box 63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32</xdr:row>
      <xdr:rowOff>0</xdr:rowOff>
    </xdr:from>
    <xdr:to>
      <xdr:col>12</xdr:col>
      <xdr:colOff>95250</xdr:colOff>
      <xdr:row>32</xdr:row>
      <xdr:rowOff>38100</xdr:rowOff>
    </xdr:to>
    <xdr:sp macro="" textlink="">
      <xdr:nvSpPr>
        <xdr:cNvPr id="64" name="Text Box 64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32</xdr:row>
      <xdr:rowOff>0</xdr:rowOff>
    </xdr:from>
    <xdr:to>
      <xdr:col>12</xdr:col>
      <xdr:colOff>95250</xdr:colOff>
      <xdr:row>32</xdr:row>
      <xdr:rowOff>38100</xdr:rowOff>
    </xdr:to>
    <xdr:sp macro="" textlink="">
      <xdr:nvSpPr>
        <xdr:cNvPr id="65" name="Text Box 65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32</xdr:row>
      <xdr:rowOff>0</xdr:rowOff>
    </xdr:from>
    <xdr:to>
      <xdr:col>12</xdr:col>
      <xdr:colOff>95250</xdr:colOff>
      <xdr:row>32</xdr:row>
      <xdr:rowOff>38100</xdr:rowOff>
    </xdr:to>
    <xdr:sp macro="" textlink="">
      <xdr:nvSpPr>
        <xdr:cNvPr id="66" name="Text Box 66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32</xdr:row>
      <xdr:rowOff>0</xdr:rowOff>
    </xdr:from>
    <xdr:to>
      <xdr:col>12</xdr:col>
      <xdr:colOff>95250</xdr:colOff>
      <xdr:row>32</xdr:row>
      <xdr:rowOff>38100</xdr:rowOff>
    </xdr:to>
    <xdr:sp macro="" textlink="">
      <xdr:nvSpPr>
        <xdr:cNvPr id="67" name="Text Box 67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32</xdr:row>
      <xdr:rowOff>0</xdr:rowOff>
    </xdr:from>
    <xdr:to>
      <xdr:col>12</xdr:col>
      <xdr:colOff>95250</xdr:colOff>
      <xdr:row>32</xdr:row>
      <xdr:rowOff>38100</xdr:rowOff>
    </xdr:to>
    <xdr:sp macro="" textlink="">
      <xdr:nvSpPr>
        <xdr:cNvPr id="68" name="Text Box 68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32</xdr:row>
      <xdr:rowOff>0</xdr:rowOff>
    </xdr:from>
    <xdr:to>
      <xdr:col>12</xdr:col>
      <xdr:colOff>95250</xdr:colOff>
      <xdr:row>32</xdr:row>
      <xdr:rowOff>38100</xdr:rowOff>
    </xdr:to>
    <xdr:sp macro="" textlink="">
      <xdr:nvSpPr>
        <xdr:cNvPr id="69" name="Text Box 69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32</xdr:row>
      <xdr:rowOff>0</xdr:rowOff>
    </xdr:from>
    <xdr:to>
      <xdr:col>12</xdr:col>
      <xdr:colOff>95250</xdr:colOff>
      <xdr:row>32</xdr:row>
      <xdr:rowOff>38100</xdr:rowOff>
    </xdr:to>
    <xdr:sp macro="" textlink="">
      <xdr:nvSpPr>
        <xdr:cNvPr id="70" name="Text Box 70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32</xdr:row>
      <xdr:rowOff>0</xdr:rowOff>
    </xdr:from>
    <xdr:to>
      <xdr:col>12</xdr:col>
      <xdr:colOff>95250</xdr:colOff>
      <xdr:row>32</xdr:row>
      <xdr:rowOff>38100</xdr:rowOff>
    </xdr:to>
    <xdr:sp macro="" textlink="">
      <xdr:nvSpPr>
        <xdr:cNvPr id="71" name="Text Box 71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32</xdr:row>
      <xdr:rowOff>0</xdr:rowOff>
    </xdr:from>
    <xdr:to>
      <xdr:col>12</xdr:col>
      <xdr:colOff>95250</xdr:colOff>
      <xdr:row>32</xdr:row>
      <xdr:rowOff>38100</xdr:rowOff>
    </xdr:to>
    <xdr:sp macro="" textlink="">
      <xdr:nvSpPr>
        <xdr:cNvPr id="72" name="Text Box 72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32</xdr:row>
      <xdr:rowOff>0</xdr:rowOff>
    </xdr:from>
    <xdr:to>
      <xdr:col>12</xdr:col>
      <xdr:colOff>95250</xdr:colOff>
      <xdr:row>32</xdr:row>
      <xdr:rowOff>38100</xdr:rowOff>
    </xdr:to>
    <xdr:sp macro="" textlink="">
      <xdr:nvSpPr>
        <xdr:cNvPr id="73" name="Text Box 73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32</xdr:row>
      <xdr:rowOff>0</xdr:rowOff>
    </xdr:from>
    <xdr:to>
      <xdr:col>12</xdr:col>
      <xdr:colOff>95250</xdr:colOff>
      <xdr:row>32</xdr:row>
      <xdr:rowOff>38100</xdr:rowOff>
    </xdr:to>
    <xdr:sp macro="" textlink="">
      <xdr:nvSpPr>
        <xdr:cNvPr id="74" name="Text Box 74"/>
        <xdr:cNvSpPr txBox="1">
          <a:spLocks noChangeArrowheads="1"/>
        </xdr:cNvSpPr>
      </xdr:nvSpPr>
      <xdr:spPr bwMode="auto">
        <a:xfrm>
          <a:off x="1115377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95250</xdr:colOff>
      <xdr:row>32</xdr:row>
      <xdr:rowOff>38100</xdr:rowOff>
    </xdr:to>
    <xdr:sp macro="" textlink="">
      <xdr:nvSpPr>
        <xdr:cNvPr id="75" name="Text Box 75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95250</xdr:colOff>
      <xdr:row>32</xdr:row>
      <xdr:rowOff>38100</xdr:rowOff>
    </xdr:to>
    <xdr:sp macro="" textlink="">
      <xdr:nvSpPr>
        <xdr:cNvPr id="76" name="Text Box 76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95250</xdr:colOff>
      <xdr:row>32</xdr:row>
      <xdr:rowOff>38100</xdr:rowOff>
    </xdr:to>
    <xdr:sp macro="" textlink="">
      <xdr:nvSpPr>
        <xdr:cNvPr id="77" name="Text Box 77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95250</xdr:colOff>
      <xdr:row>32</xdr:row>
      <xdr:rowOff>38100</xdr:rowOff>
    </xdr:to>
    <xdr:sp macro="" textlink="">
      <xdr:nvSpPr>
        <xdr:cNvPr id="78" name="Text Box 78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95250</xdr:colOff>
      <xdr:row>32</xdr:row>
      <xdr:rowOff>38100</xdr:rowOff>
    </xdr:to>
    <xdr:sp macro="" textlink="">
      <xdr:nvSpPr>
        <xdr:cNvPr id="79" name="Text Box 79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95250</xdr:colOff>
      <xdr:row>32</xdr:row>
      <xdr:rowOff>38100</xdr:rowOff>
    </xdr:to>
    <xdr:sp macro="" textlink="">
      <xdr:nvSpPr>
        <xdr:cNvPr id="80" name="Text Box 80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95250</xdr:colOff>
      <xdr:row>32</xdr:row>
      <xdr:rowOff>38100</xdr:rowOff>
    </xdr:to>
    <xdr:sp macro="" textlink="">
      <xdr:nvSpPr>
        <xdr:cNvPr id="81" name="Text Box 81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95250</xdr:colOff>
      <xdr:row>32</xdr:row>
      <xdr:rowOff>38100</xdr:rowOff>
    </xdr:to>
    <xdr:sp macro="" textlink="">
      <xdr:nvSpPr>
        <xdr:cNvPr id="82" name="Text Box 82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95250</xdr:colOff>
      <xdr:row>32</xdr:row>
      <xdr:rowOff>38100</xdr:rowOff>
    </xdr:to>
    <xdr:sp macro="" textlink="">
      <xdr:nvSpPr>
        <xdr:cNvPr id="83" name="Text Box 83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95250</xdr:colOff>
      <xdr:row>32</xdr:row>
      <xdr:rowOff>38100</xdr:rowOff>
    </xdr:to>
    <xdr:sp macro="" textlink="">
      <xdr:nvSpPr>
        <xdr:cNvPr id="84" name="Text Box 84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95250</xdr:colOff>
      <xdr:row>32</xdr:row>
      <xdr:rowOff>38100</xdr:rowOff>
    </xdr:to>
    <xdr:sp macro="" textlink="">
      <xdr:nvSpPr>
        <xdr:cNvPr id="85" name="Text Box 85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32</xdr:row>
      <xdr:rowOff>0</xdr:rowOff>
    </xdr:from>
    <xdr:to>
      <xdr:col>13</xdr:col>
      <xdr:colOff>95250</xdr:colOff>
      <xdr:row>32</xdr:row>
      <xdr:rowOff>38100</xdr:rowOff>
    </xdr:to>
    <xdr:sp macro="" textlink="">
      <xdr:nvSpPr>
        <xdr:cNvPr id="86" name="Text Box 86"/>
        <xdr:cNvSpPr txBox="1">
          <a:spLocks noChangeArrowheads="1"/>
        </xdr:cNvSpPr>
      </xdr:nvSpPr>
      <xdr:spPr bwMode="auto">
        <a:xfrm>
          <a:off x="12115800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95250</xdr:colOff>
      <xdr:row>32</xdr:row>
      <xdr:rowOff>38100</xdr:rowOff>
    </xdr:to>
    <xdr:sp macro="" textlink="">
      <xdr:nvSpPr>
        <xdr:cNvPr id="87" name="Text Box 87"/>
        <xdr:cNvSpPr txBox="1">
          <a:spLocks noChangeArrowheads="1"/>
        </xdr:cNvSpPr>
      </xdr:nvSpPr>
      <xdr:spPr bwMode="auto">
        <a:xfrm>
          <a:off x="1326832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95250</xdr:colOff>
      <xdr:row>32</xdr:row>
      <xdr:rowOff>38100</xdr:rowOff>
    </xdr:to>
    <xdr:sp macro="" textlink="">
      <xdr:nvSpPr>
        <xdr:cNvPr id="88" name="Text Box 88"/>
        <xdr:cNvSpPr txBox="1">
          <a:spLocks noChangeArrowheads="1"/>
        </xdr:cNvSpPr>
      </xdr:nvSpPr>
      <xdr:spPr bwMode="auto">
        <a:xfrm>
          <a:off x="1326832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95250</xdr:colOff>
      <xdr:row>32</xdr:row>
      <xdr:rowOff>38100</xdr:rowOff>
    </xdr:to>
    <xdr:sp macro="" textlink="">
      <xdr:nvSpPr>
        <xdr:cNvPr id="89" name="Text Box 89"/>
        <xdr:cNvSpPr txBox="1">
          <a:spLocks noChangeArrowheads="1"/>
        </xdr:cNvSpPr>
      </xdr:nvSpPr>
      <xdr:spPr bwMode="auto">
        <a:xfrm>
          <a:off x="1326832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95250</xdr:colOff>
      <xdr:row>32</xdr:row>
      <xdr:rowOff>38100</xdr:rowOff>
    </xdr:to>
    <xdr:sp macro="" textlink="">
      <xdr:nvSpPr>
        <xdr:cNvPr id="90" name="Text Box 90"/>
        <xdr:cNvSpPr txBox="1">
          <a:spLocks noChangeArrowheads="1"/>
        </xdr:cNvSpPr>
      </xdr:nvSpPr>
      <xdr:spPr bwMode="auto">
        <a:xfrm>
          <a:off x="1326832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95250</xdr:colOff>
      <xdr:row>32</xdr:row>
      <xdr:rowOff>38100</xdr:rowOff>
    </xdr:to>
    <xdr:sp macro="" textlink="">
      <xdr:nvSpPr>
        <xdr:cNvPr id="91" name="Text Box 91"/>
        <xdr:cNvSpPr txBox="1">
          <a:spLocks noChangeArrowheads="1"/>
        </xdr:cNvSpPr>
      </xdr:nvSpPr>
      <xdr:spPr bwMode="auto">
        <a:xfrm>
          <a:off x="1326832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32</xdr:row>
      <xdr:rowOff>0</xdr:rowOff>
    </xdr:from>
    <xdr:to>
      <xdr:col>14</xdr:col>
      <xdr:colOff>95250</xdr:colOff>
      <xdr:row>32</xdr:row>
      <xdr:rowOff>38100</xdr:rowOff>
    </xdr:to>
    <xdr:sp macro="" textlink="">
      <xdr:nvSpPr>
        <xdr:cNvPr id="92" name="Text Box 92"/>
        <xdr:cNvSpPr txBox="1">
          <a:spLocks noChangeArrowheads="1"/>
        </xdr:cNvSpPr>
      </xdr:nvSpPr>
      <xdr:spPr bwMode="auto">
        <a:xfrm>
          <a:off x="13268325" y="5381625"/>
          <a:ext cx="95250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93" name="Text Box 93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1133475</xdr:colOff>
      <xdr:row>32</xdr:row>
      <xdr:rowOff>0</xdr:rowOff>
    </xdr:from>
    <xdr:to>
      <xdr:col>6</xdr:col>
      <xdr:colOff>76200</xdr:colOff>
      <xdr:row>32</xdr:row>
      <xdr:rowOff>38100</xdr:rowOff>
    </xdr:to>
    <xdr:sp macro="" textlink="">
      <xdr:nvSpPr>
        <xdr:cNvPr id="94" name="Text Box 94"/>
        <xdr:cNvSpPr txBox="1">
          <a:spLocks noChangeArrowheads="1"/>
        </xdr:cNvSpPr>
      </xdr:nvSpPr>
      <xdr:spPr bwMode="auto">
        <a:xfrm>
          <a:off x="41814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95" name="Text Box 95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1133475</xdr:colOff>
      <xdr:row>32</xdr:row>
      <xdr:rowOff>0</xdr:rowOff>
    </xdr:from>
    <xdr:to>
      <xdr:col>5</xdr:col>
      <xdr:colOff>57150</xdr:colOff>
      <xdr:row>32</xdr:row>
      <xdr:rowOff>38100</xdr:rowOff>
    </xdr:to>
    <xdr:sp macro="" textlink="">
      <xdr:nvSpPr>
        <xdr:cNvPr id="96" name="Text Box 96"/>
        <xdr:cNvSpPr txBox="1">
          <a:spLocks noChangeArrowheads="1"/>
        </xdr:cNvSpPr>
      </xdr:nvSpPr>
      <xdr:spPr bwMode="auto">
        <a:xfrm>
          <a:off x="2924175" y="5381625"/>
          <a:ext cx="180975" cy="38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tabSelected="1" zoomScaleNormal="75" workbookViewId="0">
      <selection activeCell="E32" sqref="E32"/>
    </sheetView>
  </sheetViews>
  <sheetFormatPr defaultColWidth="10" defaultRowHeight="13.5"/>
  <cols>
    <col min="1" max="1" width="2" style="1" customWidth="1"/>
    <col min="2" max="3" width="2.375" style="1" customWidth="1"/>
    <col min="4" max="4" width="16.75" style="1" customWidth="1"/>
    <col min="5" max="5" width="16.5" style="1" customWidth="1"/>
    <col min="6" max="6" width="16.25" style="1" customWidth="1"/>
    <col min="7" max="7" width="15.5" style="1" customWidth="1"/>
    <col min="8" max="9" width="15.75" style="1" customWidth="1"/>
    <col min="10" max="10" width="12.625" style="1" customWidth="1"/>
    <col min="11" max="11" width="15.375" style="1" customWidth="1"/>
    <col min="12" max="12" width="15.125" style="1" bestFit="1" customWidth="1"/>
    <col min="13" max="13" width="14.5" style="1" customWidth="1"/>
    <col min="14" max="14" width="15.125" style="1" bestFit="1" customWidth="1"/>
    <col min="15" max="15" width="4.75" style="1" customWidth="1"/>
    <col min="16" max="16384" width="10" style="1"/>
  </cols>
  <sheetData>
    <row r="1" spans="1:15" ht="30" customHeight="1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7.5" hidden="1" customHeight="1"/>
    <row r="3" spans="1:15" s="3" customFormat="1" ht="27" customHeight="1">
      <c r="A3" s="2" t="s">
        <v>36</v>
      </c>
    </row>
    <row r="4" spans="1:15" s="4" customFormat="1" ht="25.5" customHeight="1">
      <c r="D4" s="5" t="s">
        <v>1</v>
      </c>
      <c r="K4" s="6" t="s">
        <v>2</v>
      </c>
    </row>
    <row r="5" spans="1:15" s="4" customFormat="1" ht="3.75" hidden="1" customHeight="1"/>
    <row r="6" spans="1:15" ht="12" customHeight="1">
      <c r="O6" s="7" t="s">
        <v>3</v>
      </c>
    </row>
    <row r="7" spans="1:15" ht="21" customHeight="1">
      <c r="A7" s="39" t="s">
        <v>4</v>
      </c>
      <c r="B7" s="39"/>
      <c r="C7" s="39"/>
      <c r="D7" s="39"/>
      <c r="E7" s="39" t="s">
        <v>5</v>
      </c>
      <c r="F7" s="43" t="s">
        <v>6</v>
      </c>
      <c r="G7" s="39" t="s">
        <v>7</v>
      </c>
      <c r="H7" s="39" t="s">
        <v>8</v>
      </c>
      <c r="I7" s="39" t="s">
        <v>9</v>
      </c>
      <c r="J7" s="39"/>
      <c r="K7" s="39"/>
      <c r="L7" s="39" t="s">
        <v>10</v>
      </c>
      <c r="M7" s="39" t="s">
        <v>11</v>
      </c>
      <c r="N7" s="39"/>
      <c r="O7" s="39" t="s">
        <v>12</v>
      </c>
    </row>
    <row r="8" spans="1:15" ht="24.75" customHeight="1">
      <c r="A8" s="8" t="s">
        <v>13</v>
      </c>
      <c r="B8" s="8" t="s">
        <v>14</v>
      </c>
      <c r="C8" s="8" t="s">
        <v>15</v>
      </c>
      <c r="D8" s="8" t="s">
        <v>16</v>
      </c>
      <c r="E8" s="39"/>
      <c r="F8" s="44"/>
      <c r="G8" s="39"/>
      <c r="H8" s="39"/>
      <c r="I8" s="9" t="s">
        <v>17</v>
      </c>
      <c r="J8" s="9" t="s">
        <v>18</v>
      </c>
      <c r="K8" s="9" t="s">
        <v>19</v>
      </c>
      <c r="L8" s="39"/>
      <c r="M8" s="10" t="s">
        <v>20</v>
      </c>
      <c r="N8" s="10" t="s">
        <v>21</v>
      </c>
      <c r="O8" s="39"/>
    </row>
    <row r="9" spans="1:15" ht="25.5" customHeight="1">
      <c r="A9" s="39" t="s">
        <v>22</v>
      </c>
      <c r="B9" s="39"/>
      <c r="C9" s="39"/>
      <c r="D9" s="39"/>
      <c r="E9" s="11">
        <f>E10</f>
        <v>91708021000</v>
      </c>
      <c r="F9" s="11">
        <f t="shared" ref="F9:N9" si="0">F10</f>
        <v>0</v>
      </c>
      <c r="G9" s="11">
        <f>E9</f>
        <v>91708021000</v>
      </c>
      <c r="H9" s="11">
        <f t="shared" si="0"/>
        <v>99641120235</v>
      </c>
      <c r="I9" s="11">
        <f t="shared" si="0"/>
        <v>93034933850</v>
      </c>
      <c r="J9" s="11">
        <f t="shared" si="0"/>
        <v>366944360</v>
      </c>
      <c r="K9" s="11">
        <f t="shared" si="0"/>
        <v>92667989490</v>
      </c>
      <c r="L9" s="11">
        <f t="shared" si="0"/>
        <v>6973130745</v>
      </c>
      <c r="M9" s="11">
        <f t="shared" si="0"/>
        <v>1338335190</v>
      </c>
      <c r="N9" s="11">
        <f t="shared" si="0"/>
        <v>5634795555</v>
      </c>
      <c r="O9" s="12"/>
    </row>
    <row r="10" spans="1:15" s="13" customFormat="1" ht="11.25" customHeight="1">
      <c r="A10" s="35">
        <v>100</v>
      </c>
      <c r="B10" s="31"/>
      <c r="C10" s="31"/>
      <c r="D10" s="32"/>
      <c r="E10" s="38">
        <f>E12</f>
        <v>91708021000</v>
      </c>
      <c r="F10" s="38">
        <f t="shared" ref="F10:N10" si="1">F12</f>
        <v>0</v>
      </c>
      <c r="G10" s="40">
        <f>E10</f>
        <v>91708021000</v>
      </c>
      <c r="H10" s="38">
        <f t="shared" si="1"/>
        <v>99641120235</v>
      </c>
      <c r="I10" s="38">
        <f t="shared" si="1"/>
        <v>93034933850</v>
      </c>
      <c r="J10" s="38">
        <f t="shared" si="1"/>
        <v>366944360</v>
      </c>
      <c r="K10" s="38">
        <f t="shared" si="1"/>
        <v>92667989490</v>
      </c>
      <c r="L10" s="38">
        <f t="shared" si="1"/>
        <v>6973130745</v>
      </c>
      <c r="M10" s="38">
        <f t="shared" si="1"/>
        <v>1338335190</v>
      </c>
      <c r="N10" s="38">
        <f t="shared" si="1"/>
        <v>5634795555</v>
      </c>
      <c r="O10" s="26"/>
    </row>
    <row r="11" spans="1:15" s="13" customFormat="1" ht="11.25" customHeight="1">
      <c r="A11" s="34" t="s">
        <v>23</v>
      </c>
      <c r="B11" s="28"/>
      <c r="C11" s="28"/>
      <c r="D11" s="29"/>
      <c r="E11" s="38"/>
      <c r="F11" s="38"/>
      <c r="G11" s="41"/>
      <c r="H11" s="38"/>
      <c r="I11" s="38"/>
      <c r="J11" s="38"/>
      <c r="K11" s="38"/>
      <c r="L11" s="38"/>
      <c r="M11" s="38"/>
      <c r="N11" s="38"/>
      <c r="O11" s="26"/>
    </row>
    <row r="12" spans="1:15" s="13" customFormat="1" ht="11.25" customHeight="1">
      <c r="A12" s="14"/>
      <c r="B12" s="35">
        <v>110</v>
      </c>
      <c r="C12" s="31"/>
      <c r="D12" s="32"/>
      <c r="E12" s="33">
        <f>E14+E24</f>
        <v>91708021000</v>
      </c>
      <c r="F12" s="33">
        <f>F14+F24</f>
        <v>0</v>
      </c>
      <c r="G12" s="36">
        <f>E12</f>
        <v>91708021000</v>
      </c>
      <c r="H12" s="33">
        <f t="shared" ref="H12:N12" si="2">H14+H24</f>
        <v>99641120235</v>
      </c>
      <c r="I12" s="33">
        <f t="shared" si="2"/>
        <v>93034933850</v>
      </c>
      <c r="J12" s="33">
        <f t="shared" si="2"/>
        <v>366944360</v>
      </c>
      <c r="K12" s="33">
        <f t="shared" si="2"/>
        <v>92667989490</v>
      </c>
      <c r="L12" s="33">
        <f t="shared" si="2"/>
        <v>6973130745</v>
      </c>
      <c r="M12" s="33">
        <f t="shared" si="2"/>
        <v>1338335190</v>
      </c>
      <c r="N12" s="33">
        <f t="shared" si="2"/>
        <v>5634795555</v>
      </c>
      <c r="O12" s="26"/>
    </row>
    <row r="13" spans="1:15" s="13" customFormat="1" ht="11.25" customHeight="1">
      <c r="A13" s="15"/>
      <c r="B13" s="34" t="s">
        <v>24</v>
      </c>
      <c r="C13" s="28"/>
      <c r="D13" s="29"/>
      <c r="E13" s="33"/>
      <c r="F13" s="33"/>
      <c r="G13" s="37"/>
      <c r="H13" s="33"/>
      <c r="I13" s="33"/>
      <c r="J13" s="33"/>
      <c r="K13" s="33"/>
      <c r="L13" s="33"/>
      <c r="M13" s="33"/>
      <c r="N13" s="33"/>
      <c r="O13" s="26"/>
    </row>
    <row r="14" spans="1:15" s="13" customFormat="1" ht="12" customHeight="1">
      <c r="A14" s="15"/>
      <c r="B14" s="14"/>
      <c r="C14" s="31">
        <v>111</v>
      </c>
      <c r="D14" s="32"/>
      <c r="E14" s="22">
        <f>SUM(E16:E23)</f>
        <v>89358021000</v>
      </c>
      <c r="F14" s="22">
        <f>SUM(F16:F23)</f>
        <v>0</v>
      </c>
      <c r="G14" s="25">
        <f>E14</f>
        <v>89358021000</v>
      </c>
      <c r="H14" s="22">
        <f t="shared" ref="H14:N14" si="3">SUM(H16:H23)</f>
        <v>94142136420</v>
      </c>
      <c r="I14" s="22">
        <f t="shared" si="3"/>
        <v>90755558130</v>
      </c>
      <c r="J14" s="22">
        <f t="shared" si="3"/>
        <v>254214470</v>
      </c>
      <c r="K14" s="22">
        <f t="shared" si="3"/>
        <v>90501343660</v>
      </c>
      <c r="L14" s="22">
        <f t="shared" si="3"/>
        <v>3640792760</v>
      </c>
      <c r="M14" s="22">
        <f t="shared" si="3"/>
        <v>105364420</v>
      </c>
      <c r="N14" s="22">
        <f t="shared" si="3"/>
        <v>3535428340</v>
      </c>
      <c r="O14" s="26"/>
    </row>
    <row r="15" spans="1:15" s="13" customFormat="1" ht="12" customHeight="1">
      <c r="A15" s="15"/>
      <c r="B15" s="15"/>
      <c r="C15" s="28" t="s">
        <v>25</v>
      </c>
      <c r="D15" s="29"/>
      <c r="E15" s="22"/>
      <c r="F15" s="22"/>
      <c r="G15" s="27"/>
      <c r="H15" s="22"/>
      <c r="I15" s="22"/>
      <c r="J15" s="22"/>
      <c r="K15" s="22"/>
      <c r="L15" s="22"/>
      <c r="M15" s="22"/>
      <c r="N15" s="22"/>
      <c r="O15" s="26"/>
    </row>
    <row r="16" spans="1:15" s="13" customFormat="1" ht="12" customHeight="1">
      <c r="A16" s="15"/>
      <c r="B16" s="15"/>
      <c r="C16" s="16"/>
      <c r="D16" s="14" t="s">
        <v>26</v>
      </c>
      <c r="E16" s="26">
        <v>10000000000</v>
      </c>
      <c r="F16" s="26"/>
      <c r="G16" s="25">
        <f>E16</f>
        <v>10000000000</v>
      </c>
      <c r="H16" s="26">
        <v>10818083460</v>
      </c>
      <c r="I16" s="22">
        <f>J16+K16</f>
        <v>10793360190</v>
      </c>
      <c r="J16" s="26">
        <v>46380060</v>
      </c>
      <c r="K16" s="26">
        <v>10746980130</v>
      </c>
      <c r="L16" s="22">
        <f>H16-K16</f>
        <v>71103330</v>
      </c>
      <c r="M16" s="26">
        <v>347610</v>
      </c>
      <c r="N16" s="22">
        <f>L16-M16</f>
        <v>70755720</v>
      </c>
      <c r="O16" s="26"/>
    </row>
    <row r="17" spans="1:15" s="13" customFormat="1" ht="12" customHeight="1">
      <c r="A17" s="15"/>
      <c r="B17" s="15"/>
      <c r="C17" s="16"/>
      <c r="D17" s="17" t="s">
        <v>27</v>
      </c>
      <c r="E17" s="26"/>
      <c r="F17" s="26"/>
      <c r="G17" s="27"/>
      <c r="H17" s="26"/>
      <c r="I17" s="22"/>
      <c r="J17" s="26"/>
      <c r="K17" s="26"/>
      <c r="L17" s="22"/>
      <c r="M17" s="26"/>
      <c r="N17" s="22"/>
      <c r="O17" s="26"/>
    </row>
    <row r="18" spans="1:15" s="13" customFormat="1" ht="12" customHeight="1">
      <c r="A18" s="15"/>
      <c r="B18" s="15"/>
      <c r="C18" s="16"/>
      <c r="D18" s="14" t="s">
        <v>28</v>
      </c>
      <c r="E18" s="26">
        <v>6212000000</v>
      </c>
      <c r="F18" s="26"/>
      <c r="G18" s="25">
        <f>E18</f>
        <v>6212000000</v>
      </c>
      <c r="H18" s="26">
        <v>6639942640</v>
      </c>
      <c r="I18" s="22">
        <f>J18+K18</f>
        <v>6452367080</v>
      </c>
      <c r="J18" s="26">
        <v>8815050</v>
      </c>
      <c r="K18" s="26">
        <v>6443552030</v>
      </c>
      <c r="L18" s="22">
        <f>H18-K18</f>
        <v>196390610</v>
      </c>
      <c r="M18" s="26">
        <v>0</v>
      </c>
      <c r="N18" s="22">
        <f>L18-M18</f>
        <v>196390610</v>
      </c>
      <c r="O18" s="26"/>
    </row>
    <row r="19" spans="1:15" s="13" customFormat="1" ht="12" customHeight="1">
      <c r="A19" s="15"/>
      <c r="B19" s="15"/>
      <c r="C19" s="16"/>
      <c r="D19" s="17" t="s">
        <v>29</v>
      </c>
      <c r="E19" s="26"/>
      <c r="F19" s="26"/>
      <c r="G19" s="27"/>
      <c r="H19" s="26"/>
      <c r="I19" s="22"/>
      <c r="J19" s="26"/>
      <c r="K19" s="26"/>
      <c r="L19" s="22"/>
      <c r="M19" s="26"/>
      <c r="N19" s="22"/>
      <c r="O19" s="26"/>
    </row>
    <row r="20" spans="1:15" s="13" customFormat="1" ht="12" customHeight="1">
      <c r="A20" s="15"/>
      <c r="B20" s="15"/>
      <c r="C20" s="16"/>
      <c r="D20" s="14" t="s">
        <v>30</v>
      </c>
      <c r="E20" s="23">
        <v>64500000000</v>
      </c>
      <c r="F20" s="23"/>
      <c r="G20" s="25">
        <f>E20</f>
        <v>64500000000</v>
      </c>
      <c r="H20" s="23">
        <v>68037866670</v>
      </c>
      <c r="I20" s="22">
        <f>J20+K20</f>
        <v>64863587210</v>
      </c>
      <c r="J20" s="23">
        <v>199019360</v>
      </c>
      <c r="K20" s="23">
        <v>64664567850</v>
      </c>
      <c r="L20" s="22">
        <f t="shared" ref="L20" si="4">H20-K20</f>
        <v>3373298820</v>
      </c>
      <c r="M20" s="23">
        <v>105016810</v>
      </c>
      <c r="N20" s="22">
        <f t="shared" ref="N20" si="5">L20-M20</f>
        <v>3268282010</v>
      </c>
      <c r="O20" s="23"/>
    </row>
    <row r="21" spans="1:15" s="13" customFormat="1" ht="12" customHeight="1">
      <c r="A21" s="15"/>
      <c r="B21" s="15"/>
      <c r="C21" s="16"/>
      <c r="D21" s="17" t="s">
        <v>31</v>
      </c>
      <c r="E21" s="24"/>
      <c r="F21" s="24"/>
      <c r="G21" s="27"/>
      <c r="H21" s="24"/>
      <c r="I21" s="22"/>
      <c r="J21" s="24"/>
      <c r="K21" s="24"/>
      <c r="L21" s="22"/>
      <c r="M21" s="24"/>
      <c r="N21" s="22"/>
      <c r="O21" s="24"/>
    </row>
    <row r="22" spans="1:15" s="13" customFormat="1" ht="12" customHeight="1">
      <c r="A22" s="15"/>
      <c r="B22" s="15"/>
      <c r="C22" s="16"/>
      <c r="D22" s="14" t="s">
        <v>34</v>
      </c>
      <c r="E22" s="26">
        <v>8646021000</v>
      </c>
      <c r="F22" s="26"/>
      <c r="G22" s="25">
        <f>E22</f>
        <v>8646021000</v>
      </c>
      <c r="H22" s="26">
        <v>8646243650</v>
      </c>
      <c r="I22" s="22">
        <f>J22+K22</f>
        <v>8646243650</v>
      </c>
      <c r="J22" s="26">
        <v>0</v>
      </c>
      <c r="K22" s="26">
        <v>8646243650</v>
      </c>
      <c r="L22" s="22">
        <f t="shared" ref="L22" si="6">H22-K22</f>
        <v>0</v>
      </c>
      <c r="M22" s="26">
        <v>0</v>
      </c>
      <c r="N22" s="22">
        <f t="shared" ref="N22" si="7">L22-M22</f>
        <v>0</v>
      </c>
      <c r="O22" s="26"/>
    </row>
    <row r="23" spans="1:15" s="13" customFormat="1" ht="12" customHeight="1">
      <c r="A23" s="15"/>
      <c r="B23" s="15"/>
      <c r="C23" s="16"/>
      <c r="D23" s="17" t="s">
        <v>35</v>
      </c>
      <c r="E23" s="26"/>
      <c r="F23" s="26"/>
      <c r="G23" s="27"/>
      <c r="H23" s="26"/>
      <c r="I23" s="22"/>
      <c r="J23" s="26"/>
      <c r="K23" s="26"/>
      <c r="L23" s="22"/>
      <c r="M23" s="26"/>
      <c r="N23" s="22"/>
      <c r="O23" s="26"/>
    </row>
    <row r="24" spans="1:15" s="13" customFormat="1" ht="12.95" customHeight="1">
      <c r="A24" s="18"/>
      <c r="B24" s="14"/>
      <c r="C24" s="31">
        <v>113</v>
      </c>
      <c r="D24" s="32"/>
      <c r="E24" s="22">
        <f>E26</f>
        <v>2350000000</v>
      </c>
      <c r="F24" s="22">
        <f t="shared" ref="F24:K24" si="8">F26</f>
        <v>0</v>
      </c>
      <c r="G24" s="25">
        <f>E24</f>
        <v>2350000000</v>
      </c>
      <c r="H24" s="22">
        <v>5498983815</v>
      </c>
      <c r="I24" s="22">
        <f t="shared" si="8"/>
        <v>2279375720</v>
      </c>
      <c r="J24" s="22">
        <f t="shared" si="8"/>
        <v>112729890</v>
      </c>
      <c r="K24" s="22">
        <f t="shared" si="8"/>
        <v>2166645830</v>
      </c>
      <c r="L24" s="22">
        <f>H24-K24</f>
        <v>3332337985</v>
      </c>
      <c r="M24" s="22">
        <f>M26</f>
        <v>1232970770</v>
      </c>
      <c r="N24" s="22">
        <f>L24-M24</f>
        <v>2099367215</v>
      </c>
      <c r="O24" s="26"/>
    </row>
    <row r="25" spans="1:15" s="13" customFormat="1" ht="12.95" customHeight="1">
      <c r="A25" s="19"/>
      <c r="B25" s="15"/>
      <c r="C25" s="28" t="s">
        <v>32</v>
      </c>
      <c r="D25" s="29"/>
      <c r="E25" s="22"/>
      <c r="F25" s="22"/>
      <c r="G25" s="27"/>
      <c r="H25" s="22"/>
      <c r="I25" s="22"/>
      <c r="J25" s="22"/>
      <c r="K25" s="22"/>
      <c r="L25" s="22"/>
      <c r="M25" s="22"/>
      <c r="N25" s="22"/>
      <c r="O25" s="26"/>
    </row>
    <row r="26" spans="1:15" s="13" customFormat="1" ht="12.95" customHeight="1">
      <c r="A26" s="15"/>
      <c r="B26" s="15"/>
      <c r="C26" s="14"/>
      <c r="D26" s="14" t="s">
        <v>33</v>
      </c>
      <c r="E26" s="30">
        <v>2350000000</v>
      </c>
      <c r="F26" s="30"/>
      <c r="G26" s="25">
        <f>E26</f>
        <v>2350000000</v>
      </c>
      <c r="H26" s="26">
        <v>5498983815</v>
      </c>
      <c r="I26" s="22">
        <f>J26+K26</f>
        <v>2279375720</v>
      </c>
      <c r="J26" s="26">
        <v>112729890</v>
      </c>
      <c r="K26" s="26">
        <v>2166645830</v>
      </c>
      <c r="L26" s="22">
        <f>H26-K26</f>
        <v>3332337985</v>
      </c>
      <c r="M26" s="26">
        <v>1232970770</v>
      </c>
      <c r="N26" s="22">
        <f>L26-M26</f>
        <v>2099367215</v>
      </c>
      <c r="O26" s="26"/>
    </row>
    <row r="27" spans="1:15" s="13" customFormat="1" ht="12.95" customHeight="1">
      <c r="A27" s="20"/>
      <c r="B27" s="20"/>
      <c r="C27" s="20"/>
      <c r="D27" s="21" t="s">
        <v>32</v>
      </c>
      <c r="E27" s="30"/>
      <c r="F27" s="30"/>
      <c r="G27" s="27"/>
      <c r="H27" s="26"/>
      <c r="I27" s="22"/>
      <c r="J27" s="26"/>
      <c r="K27" s="26"/>
      <c r="L27" s="22"/>
      <c r="M27" s="26"/>
      <c r="N27" s="22"/>
      <c r="O27" s="26"/>
    </row>
    <row r="28" spans="1:15" ht="12" customHeight="1"/>
    <row r="49" spans="1:15" ht="31.5" customHeight="1"/>
    <row r="50" spans="1:15" ht="11.25" customHeight="1"/>
    <row r="51" spans="1:15" s="3" customFormat="1" ht="27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s="4" customFormat="1" ht="27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s="4" customFormat="1" ht="9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2" customHeight="1"/>
    <row r="55" spans="1:15" ht="23.25" customHeight="1"/>
    <row r="56" spans="1:15" ht="12" customHeight="1"/>
    <row r="57" spans="1:15" ht="15" customHeight="1"/>
    <row r="58" spans="1:15" ht="15" customHeight="1"/>
    <row r="59" spans="1:15" ht="30" customHeight="1"/>
    <row r="60" spans="1:15" s="13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s="13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s="13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s="13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s="13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s="13" customFormat="1" ht="1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s="13" customFormat="1" ht="1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s="13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s="13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s="13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s="13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s="13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s="13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s="13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s="13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s="13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s="13" customFormat="1" ht="1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s="13" customFormat="1" ht="1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s="13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s="13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s="13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s="13" customFormat="1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s="13" customFormat="1" ht="1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s="13" customFormat="1" ht="1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s="13" customFormat="1" ht="33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s="13" customFormat="1" ht="1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s="13" customFormat="1" ht="1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" customHeight="1"/>
    <row r="88" spans="1:15" ht="15" customHeight="1"/>
    <row r="89" spans="1:15" ht="15" customHeight="1"/>
    <row r="90" spans="1:15" ht="15" customHeight="1"/>
    <row r="91" spans="1:15" ht="15" customHeight="1"/>
    <row r="92" spans="1:15" ht="15" customHeight="1"/>
    <row r="93" spans="1:15" ht="15" customHeight="1"/>
    <row r="94" spans="1:15" ht="15" customHeight="1"/>
    <row r="95" spans="1:15" ht="15" customHeight="1"/>
    <row r="96" spans="1:15" ht="15" customHeight="1"/>
  </sheetData>
  <sheetProtection autoFilter="0"/>
  <mergeCells count="118">
    <mergeCell ref="A9:D9"/>
    <mergeCell ref="A10:D10"/>
    <mergeCell ref="E10:E11"/>
    <mergeCell ref="F10:F11"/>
    <mergeCell ref="G10:G11"/>
    <mergeCell ref="H10:H11"/>
    <mergeCell ref="A1:O1"/>
    <mergeCell ref="A7:D7"/>
    <mergeCell ref="E7:E8"/>
    <mergeCell ref="F7:F8"/>
    <mergeCell ref="G7:G8"/>
    <mergeCell ref="H7:H8"/>
    <mergeCell ref="I7:K7"/>
    <mergeCell ref="L7:L8"/>
    <mergeCell ref="M7:N7"/>
    <mergeCell ref="O7:O8"/>
    <mergeCell ref="O10:O11"/>
    <mergeCell ref="A11:D11"/>
    <mergeCell ref="B12:D12"/>
    <mergeCell ref="E12:E13"/>
    <mergeCell ref="F12:F13"/>
    <mergeCell ref="G12:G13"/>
    <mergeCell ref="H12:H13"/>
    <mergeCell ref="I12:I13"/>
    <mergeCell ref="J12:J13"/>
    <mergeCell ref="K12:K13"/>
    <mergeCell ref="I10:I11"/>
    <mergeCell ref="J10:J11"/>
    <mergeCell ref="K10:K11"/>
    <mergeCell ref="L10:L11"/>
    <mergeCell ref="M10:M11"/>
    <mergeCell ref="N10:N11"/>
    <mergeCell ref="L12:L13"/>
    <mergeCell ref="M12:M13"/>
    <mergeCell ref="N12:N13"/>
    <mergeCell ref="O12:O13"/>
    <mergeCell ref="B13:D13"/>
    <mergeCell ref="C14:D14"/>
    <mergeCell ref="E14:E15"/>
    <mergeCell ref="F14:F15"/>
    <mergeCell ref="G14:G15"/>
    <mergeCell ref="H14:H15"/>
    <mergeCell ref="O14:O15"/>
    <mergeCell ref="C15:D15"/>
    <mergeCell ref="E16:E17"/>
    <mergeCell ref="F16:F17"/>
    <mergeCell ref="G16:G17"/>
    <mergeCell ref="H16:H17"/>
    <mergeCell ref="I16:I17"/>
    <mergeCell ref="J16:J17"/>
    <mergeCell ref="K16:K17"/>
    <mergeCell ref="L16:L17"/>
    <mergeCell ref="I14:I15"/>
    <mergeCell ref="J14:J15"/>
    <mergeCell ref="K14:K15"/>
    <mergeCell ref="L14:L15"/>
    <mergeCell ref="M14:M15"/>
    <mergeCell ref="N14:N15"/>
    <mergeCell ref="M16:M17"/>
    <mergeCell ref="N16:N17"/>
    <mergeCell ref="O16:O17"/>
    <mergeCell ref="E18:E19"/>
    <mergeCell ref="F18:F19"/>
    <mergeCell ref="G18:G19"/>
    <mergeCell ref="H18:H19"/>
    <mergeCell ref="I18:I19"/>
    <mergeCell ref="J18:J19"/>
    <mergeCell ref="K18:K19"/>
    <mergeCell ref="L18:L19"/>
    <mergeCell ref="M18:M19"/>
    <mergeCell ref="N18:N19"/>
    <mergeCell ref="O18:O19"/>
    <mergeCell ref="E22:E23"/>
    <mergeCell ref="F22:F23"/>
    <mergeCell ref="G22:G23"/>
    <mergeCell ref="H22:H23"/>
    <mergeCell ref="I22:I23"/>
    <mergeCell ref="J22:J23"/>
    <mergeCell ref="C25:D25"/>
    <mergeCell ref="E26:E27"/>
    <mergeCell ref="F26:F27"/>
    <mergeCell ref="G26:G27"/>
    <mergeCell ref="H26:H27"/>
    <mergeCell ref="I26:I27"/>
    <mergeCell ref="J26:J27"/>
    <mergeCell ref="K26:K27"/>
    <mergeCell ref="L26:L27"/>
    <mergeCell ref="I24:I25"/>
    <mergeCell ref="J24:J25"/>
    <mergeCell ref="K24:K25"/>
    <mergeCell ref="L24:L25"/>
    <mergeCell ref="C24:D24"/>
    <mergeCell ref="E24:E25"/>
    <mergeCell ref="F24:F25"/>
    <mergeCell ref="G24:G25"/>
    <mergeCell ref="H24:H25"/>
    <mergeCell ref="L20:L21"/>
    <mergeCell ref="M20:M21"/>
    <mergeCell ref="N20:N21"/>
    <mergeCell ref="O20:O21"/>
    <mergeCell ref="M26:M27"/>
    <mergeCell ref="N26:N27"/>
    <mergeCell ref="O26:O27"/>
    <mergeCell ref="E20:E21"/>
    <mergeCell ref="F20:F21"/>
    <mergeCell ref="G20:G21"/>
    <mergeCell ref="H20:H21"/>
    <mergeCell ref="I20:I21"/>
    <mergeCell ref="J20:J21"/>
    <mergeCell ref="K20:K21"/>
    <mergeCell ref="O24:O25"/>
    <mergeCell ref="M24:M25"/>
    <mergeCell ref="N24:N25"/>
    <mergeCell ref="K22:K23"/>
    <mergeCell ref="L22:L23"/>
    <mergeCell ref="M22:M23"/>
    <mergeCell ref="N22:N23"/>
    <mergeCell ref="O22:O23"/>
  </mergeCells>
  <phoneticPr fontId="3" type="noConversion"/>
  <pageMargins left="0.2" right="0.19685039370078741" top="0.82677165354330717" bottom="0.35433070866141736" header="0.51181102362204722" footer="0.23622047244094491"/>
  <pageSetup paperSize="9" scale="75" orientation="landscape" horizontalDpi="300" verticalDpi="300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구세 결산</vt:lpstr>
      <vt:lpstr>'구세 결산'!Print_Area</vt:lpstr>
      <vt:lpstr>'구세 결산'!Print_Titles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2023-08-22T00:32:31Z</dcterms:created>
  <dcterms:modified xsi:type="dcterms:W3CDTF">2024-04-16T01:02:04Z</dcterms:modified>
</cp:coreProperties>
</file>