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bookViews>
    <workbookView xWindow="600" yWindow="75" windowWidth="14160" windowHeight="8550"/>
  </bookViews>
  <sheets>
    <sheet name="구세 결산" sheetId="4" r:id="rId1"/>
  </sheets>
  <definedNames>
    <definedName name="_xlnm.Print_Area" localSheetId="0">'구세 결산'!$A$1:$O$27</definedName>
    <definedName name="_xlnm.Print_Titles" localSheetId="0">'구세 결산'!$7:$8</definedName>
  </definedNames>
  <calcPr calcId="152511" fullCalcOnLoad="1"/>
</workbook>
</file>

<file path=xl/calcChain.xml><?xml version="1.0" encoding="utf-8"?>
<calcChain xmlns="http://schemas.openxmlformats.org/spreadsheetml/2006/main">
  <c r="H46" i="4" l="1"/>
  <c r="J46" i="4" s="1"/>
  <c r="I46" i="4"/>
  <c r="K46" i="4" s="1"/>
  <c r="F12" i="4"/>
  <c r="G12" i="4"/>
  <c r="H12" i="4"/>
  <c r="I12" i="4"/>
  <c r="J12" i="4"/>
  <c r="K12" i="4"/>
  <c r="L12" i="4"/>
  <c r="M12" i="4"/>
  <c r="N12" i="4"/>
  <c r="E12" i="4"/>
  <c r="E46" i="4"/>
  <c r="K58" i="4"/>
  <c r="L58" i="4" s="1"/>
  <c r="G58" i="4"/>
  <c r="G56" i="4" s="1"/>
  <c r="G54" i="4" s="1"/>
  <c r="M56" i="4"/>
  <c r="M54" i="4" s="1"/>
  <c r="J56" i="4"/>
  <c r="I56" i="4"/>
  <c r="I54" i="4" s="1"/>
  <c r="H56" i="4"/>
  <c r="F56" i="4"/>
  <c r="F54" i="4" s="1"/>
  <c r="E56" i="4"/>
  <c r="E54" i="4" s="1"/>
  <c r="J54" i="4"/>
  <c r="H54" i="4"/>
  <c r="K52" i="4"/>
  <c r="L52" i="4" s="1"/>
  <c r="N52" i="4" s="1"/>
  <c r="N50" i="4" s="1"/>
  <c r="N48" i="4" s="1"/>
  <c r="N46" i="4" s="1"/>
  <c r="G52" i="4"/>
  <c r="M50" i="4"/>
  <c r="M48" i="4" s="1"/>
  <c r="M46" i="4" s="1"/>
  <c r="K50" i="4"/>
  <c r="K48" i="4" s="1"/>
  <c r="J50" i="4"/>
  <c r="I50" i="4"/>
  <c r="H50" i="4"/>
  <c r="H48" i="4" s="1"/>
  <c r="G50" i="4"/>
  <c r="G48" i="4" s="1"/>
  <c r="F50" i="4"/>
  <c r="F48" i="4" s="1"/>
  <c r="F46" i="4" s="1"/>
  <c r="E50" i="4"/>
  <c r="E48" i="4" s="1"/>
  <c r="J48" i="4"/>
  <c r="I48" i="4"/>
  <c r="M34" i="4"/>
  <c r="K44" i="4"/>
  <c r="F42" i="4"/>
  <c r="G42" i="4"/>
  <c r="H42" i="4"/>
  <c r="H40" i="4" s="1"/>
  <c r="I42" i="4"/>
  <c r="I40" i="4" s="1"/>
  <c r="J42" i="4"/>
  <c r="J40" i="4" s="1"/>
  <c r="J38" i="4" s="1"/>
  <c r="K42" i="4"/>
  <c r="K40" i="4" s="1"/>
  <c r="K38" i="4" s="1"/>
  <c r="M42" i="4"/>
  <c r="M40" i="4" s="1"/>
  <c r="F40" i="4"/>
  <c r="G40" i="4"/>
  <c r="E42" i="4"/>
  <c r="E40" i="4" s="1"/>
  <c r="K36" i="4"/>
  <c r="F24" i="4"/>
  <c r="G24" i="4"/>
  <c r="H24" i="4"/>
  <c r="F32" i="4"/>
  <c r="G32" i="4"/>
  <c r="H32" i="4"/>
  <c r="M32" i="4"/>
  <c r="F34" i="4"/>
  <c r="G34" i="4"/>
  <c r="H34" i="4"/>
  <c r="I34" i="4"/>
  <c r="I32" i="4" s="1"/>
  <c r="I24" i="4" s="1"/>
  <c r="J34" i="4"/>
  <c r="J32" i="4" s="1"/>
  <c r="J24" i="4" s="1"/>
  <c r="K34" i="4"/>
  <c r="K32" i="4" s="1"/>
  <c r="K24" i="4" s="1"/>
  <c r="F28" i="4"/>
  <c r="G28" i="4"/>
  <c r="H28" i="4"/>
  <c r="I28" i="4"/>
  <c r="J28" i="4"/>
  <c r="K28" i="4"/>
  <c r="L28" i="4"/>
  <c r="K30" i="4"/>
  <c r="L30" i="4" s="1"/>
  <c r="E28" i="4"/>
  <c r="E26" i="4" s="1"/>
  <c r="E34" i="4"/>
  <c r="E32" i="4" s="1"/>
  <c r="F26" i="4"/>
  <c r="L22" i="4"/>
  <c r="K18" i="4"/>
  <c r="L18" i="4" s="1"/>
  <c r="N18" i="4" s="1"/>
  <c r="K20" i="4"/>
  <c r="L20" i="4" s="1"/>
  <c r="N20" i="4" s="1"/>
  <c r="K22" i="4"/>
  <c r="K16" i="4"/>
  <c r="I14" i="4"/>
  <c r="J14" i="4"/>
  <c r="M14" i="4"/>
  <c r="H14" i="4"/>
  <c r="G22" i="4"/>
  <c r="E14" i="4"/>
  <c r="G14" i="4" s="1"/>
  <c r="G44" i="4"/>
  <c r="F38" i="4"/>
  <c r="G36" i="4"/>
  <c r="G30" i="4"/>
  <c r="G20" i="4"/>
  <c r="G18" i="4"/>
  <c r="G16" i="4"/>
  <c r="F14" i="4"/>
  <c r="G46" i="4" l="1"/>
  <c r="L56" i="4"/>
  <c r="L54" i="4" s="1"/>
  <c r="N58" i="4"/>
  <c r="N56" i="4" s="1"/>
  <c r="N54" i="4" s="1"/>
  <c r="K56" i="4"/>
  <c r="K54" i="4" s="1"/>
  <c r="L50" i="4"/>
  <c r="L48" i="4" s="1"/>
  <c r="L46" i="4" s="1"/>
  <c r="H38" i="4"/>
  <c r="M38" i="4"/>
  <c r="M26" i="4"/>
  <c r="K26" i="4"/>
  <c r="H26" i="4"/>
  <c r="H10" i="4" s="1"/>
  <c r="H9" i="4" s="1"/>
  <c r="J26" i="4"/>
  <c r="J10" i="4" s="1"/>
  <c r="J9" i="4" s="1"/>
  <c r="E24" i="4"/>
  <c r="K14" i="4"/>
  <c r="L16" i="4"/>
  <c r="L26" i="4"/>
  <c r="F10" i="4"/>
  <c r="F9" i="4" s="1"/>
  <c r="N30" i="4"/>
  <c r="N28" i="4" l="1"/>
  <c r="N26" i="4" s="1"/>
  <c r="M24" i="4"/>
  <c r="M10" i="4" s="1"/>
  <c r="M9" i="4" s="1"/>
  <c r="K10" i="4"/>
  <c r="K9" i="4" s="1"/>
  <c r="I26" i="4"/>
  <c r="I10" i="4" s="1"/>
  <c r="I9" i="4" s="1"/>
  <c r="N16" i="4"/>
  <c r="N14" i="4" s="1"/>
  <c r="L14" i="4"/>
  <c r="E38" i="4"/>
  <c r="G38" i="4" l="1"/>
  <c r="G26" i="4" l="1"/>
  <c r="E10" i="4" l="1"/>
  <c r="E9" i="4" s="1"/>
  <c r="G10" i="4" l="1"/>
  <c r="G9" i="4" s="1"/>
  <c r="I38" i="4"/>
  <c r="L44" i="4"/>
  <c r="L42" i="4" s="1"/>
  <c r="L40" i="4" s="1"/>
  <c r="L38" i="4" s="1"/>
  <c r="L36" i="4"/>
  <c r="L34" i="4" s="1"/>
  <c r="L32" i="4" s="1"/>
  <c r="L24" i="4" s="1"/>
  <c r="L10" i="4" s="1"/>
  <c r="L9" i="4" s="1"/>
  <c r="N44" i="4" l="1"/>
  <c r="N42" i="4"/>
  <c r="N40" i="4" s="1"/>
  <c r="N38" i="4" s="1"/>
  <c r="N36" i="4"/>
  <c r="N34" i="4" l="1"/>
  <c r="N32" i="4" s="1"/>
  <c r="N24" i="4" s="1"/>
  <c r="N10" i="4" s="1"/>
  <c r="N9" i="4" s="1"/>
</calcChain>
</file>

<file path=xl/sharedStrings.xml><?xml version="1.0" encoding="utf-8"?>
<sst xmlns="http://schemas.openxmlformats.org/spreadsheetml/2006/main" count="58" uniqueCount="56">
  <si>
    <t>(단위 : 원)</t>
  </si>
  <si>
    <t>과      목</t>
  </si>
  <si>
    <t>세입예산액</t>
  </si>
  <si>
    <t>전년도이월액</t>
  </si>
  <si>
    <t>세입예산현액</t>
  </si>
  <si>
    <t>징수결정액</t>
  </si>
  <si>
    <t>수납액</t>
  </si>
  <si>
    <t>미수납액</t>
  </si>
  <si>
    <t>미수납액처리</t>
  </si>
  <si>
    <t>비고</t>
  </si>
  <si>
    <t>장</t>
  </si>
  <si>
    <t>관</t>
  </si>
  <si>
    <t>항</t>
  </si>
  <si>
    <t>목</t>
  </si>
  <si>
    <t>결손처분</t>
  </si>
  <si>
    <t>다음년도이월</t>
  </si>
  <si>
    <t>합         계</t>
  </si>
  <si>
    <t>지방세수입</t>
  </si>
  <si>
    <t>지방세</t>
  </si>
  <si>
    <t>보통세</t>
  </si>
  <si>
    <t>주민세</t>
  </si>
  <si>
    <t>수납총액
ⓐ</t>
    <phoneticPr fontId="2" type="noConversion"/>
  </si>
  <si>
    <t>과오납반환액
ⓑ</t>
    <phoneticPr fontId="2" type="noConversion"/>
  </si>
  <si>
    <t>실제수납액
(ⓐ-ⓑ)</t>
    <phoneticPr fontId="2" type="noConversion"/>
  </si>
  <si>
    <t>등록면허세</t>
    <phoneticPr fontId="2" type="noConversion"/>
  </si>
  <si>
    <t>111-03</t>
    <phoneticPr fontId="2" type="noConversion"/>
  </si>
  <si>
    <t>111-08</t>
    <phoneticPr fontId="2" type="noConversion"/>
  </si>
  <si>
    <t xml:space="preserve"> </t>
    <phoneticPr fontId="2" type="noConversion"/>
  </si>
  <si>
    <t>지  방  세   세  입  결  산 (구 세)</t>
    <phoneticPr fontId="2" type="noConversion"/>
  </si>
  <si>
    <t>111-02</t>
    <phoneticPr fontId="16" type="noConversion"/>
  </si>
  <si>
    <t>111-04</t>
    <phoneticPr fontId="2" type="noConversion"/>
  </si>
  <si>
    <t>재산세</t>
    <phoneticPr fontId="16" type="noConversion"/>
  </si>
  <si>
    <t>(기관명: 인천광역시 미추홀구)</t>
    <phoneticPr fontId="2" type="noConversion"/>
  </si>
  <si>
    <t xml:space="preserve">지방소비세 </t>
    <phoneticPr fontId="16" type="noConversion"/>
  </si>
  <si>
    <t>세외수입</t>
    <phoneticPr fontId="16" type="noConversion"/>
  </si>
  <si>
    <t>경상적세외수입</t>
    <phoneticPr fontId="16" type="noConversion"/>
  </si>
  <si>
    <t>징수교부금수입</t>
    <phoneticPr fontId="16" type="noConversion"/>
  </si>
  <si>
    <t>215-01</t>
    <phoneticPr fontId="16" type="noConversion"/>
  </si>
  <si>
    <t>징수교부금수입</t>
    <phoneticPr fontId="2" type="noConversion"/>
  </si>
  <si>
    <t>임시적세외수입</t>
    <phoneticPr fontId="16" type="noConversion"/>
  </si>
  <si>
    <t>기타수입</t>
    <phoneticPr fontId="16" type="noConversion"/>
  </si>
  <si>
    <t>224-07</t>
    <phoneticPr fontId="16" type="noConversion"/>
  </si>
  <si>
    <t>그외수입</t>
    <phoneticPr fontId="2" type="noConversion"/>
  </si>
  <si>
    <t>조정교부금</t>
    <phoneticPr fontId="16" type="noConversion"/>
  </si>
  <si>
    <t>자치구조정교부금등</t>
    <phoneticPr fontId="16" type="noConversion"/>
  </si>
  <si>
    <t>자치구조정교부금등</t>
    <phoneticPr fontId="16" type="noConversion"/>
  </si>
  <si>
    <t>411-03</t>
    <phoneticPr fontId="16" type="noConversion"/>
  </si>
  <si>
    <t>자치구기타재원조정수입</t>
    <phoneticPr fontId="2" type="noConversion"/>
  </si>
  <si>
    <t>보조금</t>
    <phoneticPr fontId="16" type="noConversion"/>
  </si>
  <si>
    <t>국고보조금등</t>
    <phoneticPr fontId="16" type="noConversion"/>
  </si>
  <si>
    <t>국고보조금등</t>
    <phoneticPr fontId="16" type="noConversion"/>
  </si>
  <si>
    <t>511-01</t>
    <phoneticPr fontId="16" type="noConversion"/>
  </si>
  <si>
    <t>국고보조금</t>
    <phoneticPr fontId="2" type="noConversion"/>
  </si>
  <si>
    <t>시ㆍ도비보조금</t>
  </si>
  <si>
    <t>시ㆍ도비보조금</t>
    <phoneticPr fontId="16" type="noConversion"/>
  </si>
  <si>
    <r>
      <t>2021</t>
    </r>
    <r>
      <rPr>
        <sz val="14"/>
        <rFont val="돋움체"/>
        <family val="3"/>
        <charset val="129"/>
      </rPr>
      <t>년도 일반회계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</si>
</sst>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7" formatCode="_ * #,##0_ ;_ * \-#,##0_ ;_ * &quot;-&quot;_ ;_ @_ "/>
    <numFmt numFmtId="180" formatCode="#,##0.0000;\-#,##0.0000"/>
    <numFmt numFmtId="181" formatCode="#,##0.0;\-#,##0.0"/>
    <numFmt numFmtId="182" formatCode="#,##0.0%;&quot;₩&quot;&quot;₩&quot;&quot;₩&quot;&quot;₩&quot;&quot;₩&quot;&quot;₩&quot;&quot;₩&quot;\(#,##0.0%&quot;₩&quot;&quot;₩&quot;&quot;₩&quot;&quot;₩&quot;&quot;₩&quot;&quot;₩&quot;&quot;₩&quot;\)"/>
  </numFmts>
  <fonts count="20" x14ac:knownFonts="1">
    <font>
      <sz val="12"/>
      <name val="바탕체"/>
      <family val="1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4"/>
      <name val="Arial"/>
      <family val="2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b/>
      <sz val="11"/>
      <name val="돋움체"/>
      <family val="3"/>
      <charset val="129"/>
    </font>
    <font>
      <sz val="8"/>
      <name val="바탕체"/>
      <family val="1"/>
      <charset val="129"/>
    </font>
    <font>
      <b/>
      <sz val="9"/>
      <name val="돋움체"/>
      <family val="3"/>
      <charset val="129"/>
    </font>
    <font>
      <b/>
      <sz val="20"/>
      <name val="HY울릉도M"/>
      <family val="1"/>
      <charset val="129"/>
    </font>
    <font>
      <b/>
      <sz val="12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4" fillId="0" borderId="0"/>
    <xf numFmtId="0" fontId="1" fillId="0" borderId="0"/>
    <xf numFmtId="38" fontId="5" fillId="2" borderId="0" applyNumberFormat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10" fontId="5" fillId="3" borderId="3" applyNumberFormat="0" applyBorder="0" applyAlignment="0" applyProtection="0"/>
    <xf numFmtId="182" fontId="3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" fillId="0" borderId="0"/>
    <xf numFmtId="38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0" fontId="3" fillId="0" borderId="0"/>
  </cellStyleXfs>
  <cellXfs count="50">
    <xf numFmtId="0" fontId="0" fillId="0" borderId="0" xfId="0"/>
    <xf numFmtId="0" fontId="8" fillId="0" borderId="0" xfId="18" applyFont="1" applyAlignment="1">
      <alignment vertical="center"/>
    </xf>
    <xf numFmtId="0" fontId="10" fillId="0" borderId="0" xfId="18" applyFont="1" applyAlignment="1">
      <alignment vertical="center"/>
    </xf>
    <xf numFmtId="0" fontId="9" fillId="0" borderId="0" xfId="18" applyFont="1" applyAlignment="1">
      <alignment vertical="center"/>
    </xf>
    <xf numFmtId="0" fontId="12" fillId="0" borderId="0" xfId="18" applyFont="1" applyAlignment="1">
      <alignment vertical="center"/>
    </xf>
    <xf numFmtId="0" fontId="8" fillId="0" borderId="3" xfId="18" applyFont="1" applyBorder="1" applyAlignment="1">
      <alignment horizontal="distributed" vertical="center"/>
    </xf>
    <xf numFmtId="0" fontId="8" fillId="0" borderId="3" xfId="18" applyFont="1" applyBorder="1" applyAlignment="1">
      <alignment horizontal="center" vertical="center"/>
    </xf>
    <xf numFmtId="0" fontId="13" fillId="0" borderId="0" xfId="18" applyFont="1" applyAlignment="1">
      <alignment vertical="center"/>
    </xf>
    <xf numFmtId="0" fontId="13" fillId="0" borderId="4" xfId="18" applyFont="1" applyBorder="1" applyAlignment="1">
      <alignment vertical="center"/>
    </xf>
    <xf numFmtId="0" fontId="13" fillId="0" borderId="5" xfId="18" applyFont="1" applyBorder="1" applyAlignment="1">
      <alignment vertical="center"/>
    </xf>
    <xf numFmtId="0" fontId="13" fillId="0" borderId="0" xfId="18" applyFont="1" applyBorder="1" applyAlignment="1">
      <alignment vertical="center"/>
    </xf>
    <xf numFmtId="0" fontId="13" fillId="0" borderId="5" xfId="18" applyFont="1" applyBorder="1" applyAlignment="1">
      <alignment horizontal="distributed" vertical="center"/>
    </xf>
    <xf numFmtId="0" fontId="13" fillId="0" borderId="6" xfId="18" applyFont="1" applyBorder="1" applyAlignment="1">
      <alignment vertical="center"/>
    </xf>
    <xf numFmtId="0" fontId="13" fillId="0" borderId="7" xfId="18" applyFont="1" applyBorder="1" applyAlignment="1">
      <alignment vertical="center"/>
    </xf>
    <xf numFmtId="0" fontId="13" fillId="0" borderId="7" xfId="18" applyFont="1" applyBorder="1" applyAlignment="1">
      <alignment horizontal="distributed" vertical="center"/>
    </xf>
    <xf numFmtId="0" fontId="15" fillId="0" borderId="0" xfId="18" applyFont="1" applyAlignment="1">
      <alignment horizontal="right" vertical="center"/>
    </xf>
    <xf numFmtId="0" fontId="12" fillId="0" borderId="0" xfId="18" applyFont="1" applyAlignment="1" applyProtection="1">
      <alignment vertical="center"/>
      <protection locked="0"/>
    </xf>
    <xf numFmtId="177" fontId="14" fillId="0" borderId="3" xfId="14" applyFont="1" applyBorder="1" applyAlignment="1" applyProtection="1">
      <alignment horizontal="distributed" vertical="center"/>
      <protection locked="0"/>
    </xf>
    <xf numFmtId="0" fontId="8" fillId="0" borderId="3" xfId="18" applyFont="1" applyBorder="1" applyAlignment="1">
      <alignment horizontal="distributed" vertical="center" wrapText="1"/>
    </xf>
    <xf numFmtId="177" fontId="17" fillId="4" borderId="3" xfId="14" applyFont="1" applyFill="1" applyBorder="1" applyAlignment="1">
      <alignment horizontal="right" vertical="center"/>
    </xf>
    <xf numFmtId="0" fontId="19" fillId="0" borderId="0" xfId="18" applyFont="1" applyAlignment="1" applyProtection="1">
      <alignment vertical="center"/>
      <protection locked="0"/>
    </xf>
    <xf numFmtId="177" fontId="14" fillId="0" borderId="3" xfId="14" applyFont="1" applyBorder="1" applyAlignment="1" applyProtection="1">
      <alignment vertical="center"/>
      <protection locked="0"/>
    </xf>
    <xf numFmtId="177" fontId="14" fillId="0" borderId="3" xfId="14" applyFont="1" applyBorder="1" applyAlignment="1" applyProtection="1">
      <alignment vertical="center"/>
      <protection locked="0"/>
    </xf>
    <xf numFmtId="0" fontId="13" fillId="0" borderId="12" xfId="18" applyFont="1" applyBorder="1" applyAlignment="1">
      <alignment horizontal="distributed" vertical="center"/>
    </xf>
    <xf numFmtId="0" fontId="13" fillId="0" borderId="13" xfId="18" applyFont="1" applyBorder="1" applyAlignment="1">
      <alignment horizontal="distributed" vertical="center"/>
    </xf>
    <xf numFmtId="0" fontId="13" fillId="0" borderId="9" xfId="18" applyFont="1" applyBorder="1" applyAlignment="1">
      <alignment horizontal="left" vertical="center"/>
    </xf>
    <xf numFmtId="0" fontId="13" fillId="0" borderId="10" xfId="18" applyFont="1" applyBorder="1" applyAlignment="1">
      <alignment horizontal="left" vertical="center"/>
    </xf>
    <xf numFmtId="0" fontId="13" fillId="0" borderId="11" xfId="18" applyFont="1" applyBorder="1" applyAlignment="1">
      <alignment horizontal="distributed" vertical="center"/>
    </xf>
    <xf numFmtId="177" fontId="14" fillId="5" borderId="3" xfId="14" applyFont="1" applyFill="1" applyBorder="1" applyAlignment="1">
      <alignment vertical="center"/>
    </xf>
    <xf numFmtId="177" fontId="14" fillId="5" borderId="4" xfId="14" applyFont="1" applyFill="1" applyBorder="1" applyAlignment="1">
      <alignment vertical="center"/>
    </xf>
    <xf numFmtId="177" fontId="14" fillId="5" borderId="7" xfId="14" applyFont="1" applyFill="1" applyBorder="1" applyAlignment="1">
      <alignment vertical="center"/>
    </xf>
    <xf numFmtId="0" fontId="13" fillId="0" borderId="8" xfId="18" applyFont="1" applyBorder="1" applyAlignment="1">
      <alignment horizontal="left" vertical="center"/>
    </xf>
    <xf numFmtId="0" fontId="8" fillId="0" borderId="3" xfId="18" applyFont="1" applyBorder="1" applyAlignment="1">
      <alignment horizontal="distributed" vertical="center"/>
    </xf>
    <xf numFmtId="0" fontId="18" fillId="0" borderId="0" xfId="18" applyFont="1" applyAlignment="1">
      <alignment horizontal="center" vertical="center"/>
    </xf>
    <xf numFmtId="0" fontId="13" fillId="0" borderId="4" xfId="18" applyFont="1" applyBorder="1" applyAlignment="1">
      <alignment horizontal="center" vertical="center"/>
    </xf>
    <xf numFmtId="0" fontId="13" fillId="0" borderId="7" xfId="18" applyFont="1" applyBorder="1" applyAlignment="1">
      <alignment horizontal="center" vertical="center"/>
    </xf>
    <xf numFmtId="177" fontId="14" fillId="6" borderId="3" xfId="14" applyFont="1" applyFill="1" applyBorder="1" applyAlignment="1">
      <alignment vertical="center"/>
    </xf>
    <xf numFmtId="177" fontId="14" fillId="6" borderId="4" xfId="14" applyFont="1" applyFill="1" applyBorder="1" applyAlignment="1">
      <alignment vertical="center"/>
    </xf>
    <xf numFmtId="177" fontId="14" fillId="6" borderId="7" xfId="14" applyFont="1" applyFill="1" applyBorder="1" applyAlignment="1">
      <alignment vertical="center"/>
    </xf>
    <xf numFmtId="0" fontId="13" fillId="0" borderId="12" xfId="18" applyFont="1" applyBorder="1" applyAlignment="1">
      <alignment vertical="center"/>
    </xf>
    <xf numFmtId="177" fontId="14" fillId="0" borderId="3" xfId="14" applyFont="1" applyFill="1" applyBorder="1" applyAlignment="1">
      <alignment vertical="center"/>
    </xf>
    <xf numFmtId="177" fontId="14" fillId="0" borderId="4" xfId="14" applyFont="1" applyFill="1" applyBorder="1" applyAlignment="1">
      <alignment vertical="center"/>
    </xf>
    <xf numFmtId="177" fontId="14" fillId="0" borderId="7" xfId="14" applyFont="1" applyFill="1" applyBorder="1" applyAlignment="1">
      <alignment vertical="center"/>
    </xf>
    <xf numFmtId="177" fontId="14" fillId="0" borderId="3" xfId="14" applyFont="1" applyFill="1" applyBorder="1" applyAlignment="1" applyProtection="1">
      <alignment vertical="center"/>
      <protection locked="0"/>
    </xf>
    <xf numFmtId="177" fontId="14" fillId="0" borderId="4" xfId="14" applyFont="1" applyFill="1" applyBorder="1" applyAlignment="1" applyProtection="1">
      <alignment horizontal="center" vertical="center"/>
      <protection locked="0"/>
    </xf>
    <xf numFmtId="177" fontId="14" fillId="0" borderId="4" xfId="14" applyFont="1" applyFill="1" applyBorder="1" applyAlignment="1">
      <alignment horizontal="center" vertical="center"/>
    </xf>
    <xf numFmtId="177" fontId="14" fillId="0" borderId="7" xfId="14" applyFont="1" applyFill="1" applyBorder="1" applyAlignment="1" applyProtection="1">
      <alignment horizontal="center" vertical="center"/>
      <protection locked="0"/>
    </xf>
    <xf numFmtId="177" fontId="14" fillId="0" borderId="7" xfId="14" applyFont="1" applyFill="1" applyBorder="1" applyAlignment="1">
      <alignment horizontal="center" vertical="center"/>
    </xf>
    <xf numFmtId="177" fontId="14" fillId="0" borderId="4" xfId="14" applyFont="1" applyFill="1" applyBorder="1" applyAlignment="1" applyProtection="1">
      <alignment vertical="center"/>
      <protection locked="0"/>
    </xf>
    <xf numFmtId="177" fontId="14" fillId="0" borderId="7" xfId="14" applyFont="1" applyFill="1" applyBorder="1" applyAlignment="1" applyProtection="1">
      <alignment vertical="center"/>
      <protection locked="0"/>
    </xf>
  </cellXfs>
  <cellStyles count="19">
    <cellStyle name="AeE­ [0]_PERSONAL" xfId="1"/>
    <cellStyle name="AeE­_PERSONAL" xfId="2"/>
    <cellStyle name="ALIGNMENT" xfId="3"/>
    <cellStyle name="C￥AØ_PERSONAL" xfId="4"/>
    <cellStyle name="Grey" xfId="5"/>
    <cellStyle name="Header1" xfId="6"/>
    <cellStyle name="Header2" xfId="7"/>
    <cellStyle name="Hyperlink_NEGS" xfId="8"/>
    <cellStyle name="Input [yellow]" xfId="9"/>
    <cellStyle name="Normal - Style1" xfId="10"/>
    <cellStyle name="Œ…?æ맖?e [0.00]_laroux" xfId="11"/>
    <cellStyle name="Œ…?æ맖?e_laroux" xfId="12"/>
    <cellStyle name="Percent [2]" xfId="13"/>
    <cellStyle name="쉼표 [0]" xfId="14" builtinId="6"/>
    <cellStyle name="스타일 1" xfId="15"/>
    <cellStyle name="콤마 [0]_3월이동" xfId="16"/>
    <cellStyle name="콤마_3월이동" xfId="17"/>
    <cellStyle name="표준" xfId="0" builtinId="0"/>
    <cellStyle name="표준_세입결산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49</xdr:row>
      <xdr:rowOff>0</xdr:rowOff>
    </xdr:from>
    <xdr:to>
      <xdr:col>3</xdr:col>
      <xdr:colOff>914400</xdr:colOff>
      <xdr:row>49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6675" y="12601575"/>
          <a:ext cx="1362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ko-KR" altLang="en-US" sz="1400" b="0" i="0" u="none" strike="noStrike" baseline="0">
              <a:solidFill>
                <a:srgbClr val="000000"/>
              </a:solidFill>
              <a:latin typeface="돋움"/>
              <a:ea typeface="돋움"/>
            </a:rPr>
            <a:t>세 입 결 산</a:t>
          </a:r>
        </a:p>
      </xdr:txBody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85" name="Text Box 2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86" name="Text Box 3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87" name="Text Box 4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88" name="Text Box 5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89" name="Text Box 6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0" name="Text Box 7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1" name="Text Box 9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2" name="Text Box 10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3" name="Text Box 11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4" name="Text Box 12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5" name="Text Box 13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196" name="Text Box 14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95250</xdr:colOff>
      <xdr:row>31</xdr:row>
      <xdr:rowOff>38100</xdr:rowOff>
    </xdr:to>
    <xdr:sp macro="" textlink="">
      <xdr:nvSpPr>
        <xdr:cNvPr id="27197" name="Text Box 15"/>
        <xdr:cNvSpPr txBox="1">
          <a:spLocks noChangeArrowheads="1"/>
        </xdr:cNvSpPr>
      </xdr:nvSpPr>
      <xdr:spPr bwMode="auto">
        <a:xfrm>
          <a:off x="428625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95250</xdr:colOff>
      <xdr:row>31</xdr:row>
      <xdr:rowOff>38100</xdr:rowOff>
    </xdr:to>
    <xdr:sp macro="" textlink="">
      <xdr:nvSpPr>
        <xdr:cNvPr id="27198" name="Text Box 16"/>
        <xdr:cNvSpPr txBox="1">
          <a:spLocks noChangeArrowheads="1"/>
        </xdr:cNvSpPr>
      </xdr:nvSpPr>
      <xdr:spPr bwMode="auto">
        <a:xfrm>
          <a:off x="428625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95250</xdr:colOff>
      <xdr:row>31</xdr:row>
      <xdr:rowOff>38100</xdr:rowOff>
    </xdr:to>
    <xdr:sp macro="" textlink="">
      <xdr:nvSpPr>
        <xdr:cNvPr id="27199" name="Text Box 17"/>
        <xdr:cNvSpPr txBox="1">
          <a:spLocks noChangeArrowheads="1"/>
        </xdr:cNvSpPr>
      </xdr:nvSpPr>
      <xdr:spPr bwMode="auto">
        <a:xfrm>
          <a:off x="428625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95250</xdr:colOff>
      <xdr:row>31</xdr:row>
      <xdr:rowOff>38100</xdr:rowOff>
    </xdr:to>
    <xdr:sp macro="" textlink="">
      <xdr:nvSpPr>
        <xdr:cNvPr id="27200" name="Text Box 18"/>
        <xdr:cNvSpPr txBox="1">
          <a:spLocks noChangeArrowheads="1"/>
        </xdr:cNvSpPr>
      </xdr:nvSpPr>
      <xdr:spPr bwMode="auto">
        <a:xfrm>
          <a:off x="428625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95250</xdr:colOff>
      <xdr:row>31</xdr:row>
      <xdr:rowOff>38100</xdr:rowOff>
    </xdr:to>
    <xdr:sp macro="" textlink="">
      <xdr:nvSpPr>
        <xdr:cNvPr id="27201" name="Text Box 19"/>
        <xdr:cNvSpPr txBox="1">
          <a:spLocks noChangeArrowheads="1"/>
        </xdr:cNvSpPr>
      </xdr:nvSpPr>
      <xdr:spPr bwMode="auto">
        <a:xfrm>
          <a:off x="428625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95250</xdr:colOff>
      <xdr:row>31</xdr:row>
      <xdr:rowOff>38100</xdr:rowOff>
    </xdr:to>
    <xdr:sp macro="" textlink="">
      <xdr:nvSpPr>
        <xdr:cNvPr id="27202" name="Text Box 20"/>
        <xdr:cNvSpPr txBox="1">
          <a:spLocks noChangeArrowheads="1"/>
        </xdr:cNvSpPr>
      </xdr:nvSpPr>
      <xdr:spPr bwMode="auto">
        <a:xfrm>
          <a:off x="428625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31</xdr:row>
      <xdr:rowOff>0</xdr:rowOff>
    </xdr:from>
    <xdr:to>
      <xdr:col>7</xdr:col>
      <xdr:colOff>142875</xdr:colOff>
      <xdr:row>31</xdr:row>
      <xdr:rowOff>38100</xdr:rowOff>
    </xdr:to>
    <xdr:sp macro="" textlink="">
      <xdr:nvSpPr>
        <xdr:cNvPr id="27203" name="Text Box 21"/>
        <xdr:cNvSpPr txBox="1">
          <a:spLocks noChangeArrowheads="1"/>
        </xdr:cNvSpPr>
      </xdr:nvSpPr>
      <xdr:spPr bwMode="auto">
        <a:xfrm>
          <a:off x="54197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31</xdr:row>
      <xdr:rowOff>0</xdr:rowOff>
    </xdr:from>
    <xdr:to>
      <xdr:col>7</xdr:col>
      <xdr:colOff>142875</xdr:colOff>
      <xdr:row>31</xdr:row>
      <xdr:rowOff>38100</xdr:rowOff>
    </xdr:to>
    <xdr:sp macro="" textlink="">
      <xdr:nvSpPr>
        <xdr:cNvPr id="27204" name="Text Box 22"/>
        <xdr:cNvSpPr txBox="1">
          <a:spLocks noChangeArrowheads="1"/>
        </xdr:cNvSpPr>
      </xdr:nvSpPr>
      <xdr:spPr bwMode="auto">
        <a:xfrm>
          <a:off x="54197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31</xdr:row>
      <xdr:rowOff>0</xdr:rowOff>
    </xdr:from>
    <xdr:to>
      <xdr:col>7</xdr:col>
      <xdr:colOff>142875</xdr:colOff>
      <xdr:row>31</xdr:row>
      <xdr:rowOff>38100</xdr:rowOff>
    </xdr:to>
    <xdr:sp macro="" textlink="">
      <xdr:nvSpPr>
        <xdr:cNvPr id="27205" name="Text Box 23"/>
        <xdr:cNvSpPr txBox="1">
          <a:spLocks noChangeArrowheads="1"/>
        </xdr:cNvSpPr>
      </xdr:nvSpPr>
      <xdr:spPr bwMode="auto">
        <a:xfrm>
          <a:off x="54197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31</xdr:row>
      <xdr:rowOff>0</xdr:rowOff>
    </xdr:from>
    <xdr:to>
      <xdr:col>7</xdr:col>
      <xdr:colOff>142875</xdr:colOff>
      <xdr:row>31</xdr:row>
      <xdr:rowOff>38100</xdr:rowOff>
    </xdr:to>
    <xdr:sp macro="" textlink="">
      <xdr:nvSpPr>
        <xdr:cNvPr id="27206" name="Text Box 24"/>
        <xdr:cNvSpPr txBox="1">
          <a:spLocks noChangeArrowheads="1"/>
        </xdr:cNvSpPr>
      </xdr:nvSpPr>
      <xdr:spPr bwMode="auto">
        <a:xfrm>
          <a:off x="54197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31</xdr:row>
      <xdr:rowOff>0</xdr:rowOff>
    </xdr:from>
    <xdr:to>
      <xdr:col>7</xdr:col>
      <xdr:colOff>142875</xdr:colOff>
      <xdr:row>31</xdr:row>
      <xdr:rowOff>38100</xdr:rowOff>
    </xdr:to>
    <xdr:sp macro="" textlink="">
      <xdr:nvSpPr>
        <xdr:cNvPr id="27207" name="Text Box 25"/>
        <xdr:cNvSpPr txBox="1">
          <a:spLocks noChangeArrowheads="1"/>
        </xdr:cNvSpPr>
      </xdr:nvSpPr>
      <xdr:spPr bwMode="auto">
        <a:xfrm>
          <a:off x="54197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31</xdr:row>
      <xdr:rowOff>0</xdr:rowOff>
    </xdr:from>
    <xdr:to>
      <xdr:col>7</xdr:col>
      <xdr:colOff>142875</xdr:colOff>
      <xdr:row>31</xdr:row>
      <xdr:rowOff>38100</xdr:rowOff>
    </xdr:to>
    <xdr:sp macro="" textlink="">
      <xdr:nvSpPr>
        <xdr:cNvPr id="27208" name="Text Box 26"/>
        <xdr:cNvSpPr txBox="1">
          <a:spLocks noChangeArrowheads="1"/>
        </xdr:cNvSpPr>
      </xdr:nvSpPr>
      <xdr:spPr bwMode="auto">
        <a:xfrm>
          <a:off x="54197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31</xdr:row>
      <xdr:rowOff>0</xdr:rowOff>
    </xdr:from>
    <xdr:to>
      <xdr:col>8</xdr:col>
      <xdr:colOff>123825</xdr:colOff>
      <xdr:row>31</xdr:row>
      <xdr:rowOff>38100</xdr:rowOff>
    </xdr:to>
    <xdr:sp macro="" textlink="">
      <xdr:nvSpPr>
        <xdr:cNvPr id="27209" name="Text Box 27"/>
        <xdr:cNvSpPr txBox="1">
          <a:spLocks noChangeArrowheads="1"/>
        </xdr:cNvSpPr>
      </xdr:nvSpPr>
      <xdr:spPr bwMode="auto">
        <a:xfrm>
          <a:off x="66008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31</xdr:row>
      <xdr:rowOff>0</xdr:rowOff>
    </xdr:from>
    <xdr:to>
      <xdr:col>8</xdr:col>
      <xdr:colOff>123825</xdr:colOff>
      <xdr:row>31</xdr:row>
      <xdr:rowOff>38100</xdr:rowOff>
    </xdr:to>
    <xdr:sp macro="" textlink="">
      <xdr:nvSpPr>
        <xdr:cNvPr id="27210" name="Text Box 28"/>
        <xdr:cNvSpPr txBox="1">
          <a:spLocks noChangeArrowheads="1"/>
        </xdr:cNvSpPr>
      </xdr:nvSpPr>
      <xdr:spPr bwMode="auto">
        <a:xfrm>
          <a:off x="66008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31</xdr:row>
      <xdr:rowOff>0</xdr:rowOff>
    </xdr:from>
    <xdr:to>
      <xdr:col>8</xdr:col>
      <xdr:colOff>123825</xdr:colOff>
      <xdr:row>31</xdr:row>
      <xdr:rowOff>38100</xdr:rowOff>
    </xdr:to>
    <xdr:sp macro="" textlink="">
      <xdr:nvSpPr>
        <xdr:cNvPr id="27211" name="Text Box 29"/>
        <xdr:cNvSpPr txBox="1">
          <a:spLocks noChangeArrowheads="1"/>
        </xdr:cNvSpPr>
      </xdr:nvSpPr>
      <xdr:spPr bwMode="auto">
        <a:xfrm>
          <a:off x="66008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31</xdr:row>
      <xdr:rowOff>0</xdr:rowOff>
    </xdr:from>
    <xdr:to>
      <xdr:col>8</xdr:col>
      <xdr:colOff>123825</xdr:colOff>
      <xdr:row>31</xdr:row>
      <xdr:rowOff>38100</xdr:rowOff>
    </xdr:to>
    <xdr:sp macro="" textlink="">
      <xdr:nvSpPr>
        <xdr:cNvPr id="27212" name="Text Box 30"/>
        <xdr:cNvSpPr txBox="1">
          <a:spLocks noChangeArrowheads="1"/>
        </xdr:cNvSpPr>
      </xdr:nvSpPr>
      <xdr:spPr bwMode="auto">
        <a:xfrm>
          <a:off x="66008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31</xdr:row>
      <xdr:rowOff>0</xdr:rowOff>
    </xdr:from>
    <xdr:to>
      <xdr:col>8</xdr:col>
      <xdr:colOff>123825</xdr:colOff>
      <xdr:row>31</xdr:row>
      <xdr:rowOff>38100</xdr:rowOff>
    </xdr:to>
    <xdr:sp macro="" textlink="">
      <xdr:nvSpPr>
        <xdr:cNvPr id="27213" name="Text Box 31"/>
        <xdr:cNvSpPr txBox="1">
          <a:spLocks noChangeArrowheads="1"/>
        </xdr:cNvSpPr>
      </xdr:nvSpPr>
      <xdr:spPr bwMode="auto">
        <a:xfrm>
          <a:off x="66008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31</xdr:row>
      <xdr:rowOff>0</xdr:rowOff>
    </xdr:from>
    <xdr:to>
      <xdr:col>8</xdr:col>
      <xdr:colOff>123825</xdr:colOff>
      <xdr:row>31</xdr:row>
      <xdr:rowOff>38100</xdr:rowOff>
    </xdr:to>
    <xdr:sp macro="" textlink="">
      <xdr:nvSpPr>
        <xdr:cNvPr id="27214" name="Text Box 32"/>
        <xdr:cNvSpPr txBox="1">
          <a:spLocks noChangeArrowheads="1"/>
        </xdr:cNvSpPr>
      </xdr:nvSpPr>
      <xdr:spPr bwMode="auto">
        <a:xfrm>
          <a:off x="660082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15" name="Text Box 33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16" name="Text Box 34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17" name="Text Box 35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18" name="Text Box 36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19" name="Text Box 37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20" name="Text Box 38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21" name="Text Box 39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22" name="Text Box 40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23" name="Text Box 41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24" name="Text Box 42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25" name="Text Box 43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26" name="Text Box 44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27" name="Text Box 45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28" name="Text Box 46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29" name="Text Box 47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30" name="Text Box 48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31" name="Text Box 49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31</xdr:row>
      <xdr:rowOff>0</xdr:rowOff>
    </xdr:from>
    <xdr:to>
      <xdr:col>9</xdr:col>
      <xdr:colOff>123825</xdr:colOff>
      <xdr:row>31</xdr:row>
      <xdr:rowOff>38100</xdr:rowOff>
    </xdr:to>
    <xdr:sp macro="" textlink="">
      <xdr:nvSpPr>
        <xdr:cNvPr id="27232" name="Text Box 50"/>
        <xdr:cNvSpPr txBox="1">
          <a:spLocks noChangeArrowheads="1"/>
        </xdr:cNvSpPr>
      </xdr:nvSpPr>
      <xdr:spPr bwMode="auto">
        <a:xfrm>
          <a:off x="7800975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33" name="Text Box 51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34" name="Text Box 52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35" name="Text Box 53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36" name="Text Box 54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37" name="Text Box 55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95250</xdr:colOff>
      <xdr:row>31</xdr:row>
      <xdr:rowOff>38100</xdr:rowOff>
    </xdr:to>
    <xdr:sp macro="" textlink="">
      <xdr:nvSpPr>
        <xdr:cNvPr id="27238" name="Text Box 56"/>
        <xdr:cNvSpPr txBox="1">
          <a:spLocks noChangeArrowheads="1"/>
        </xdr:cNvSpPr>
      </xdr:nvSpPr>
      <xdr:spPr bwMode="auto">
        <a:xfrm>
          <a:off x="88296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31</xdr:row>
      <xdr:rowOff>0</xdr:rowOff>
    </xdr:from>
    <xdr:to>
      <xdr:col>11</xdr:col>
      <xdr:colOff>95250</xdr:colOff>
      <xdr:row>31</xdr:row>
      <xdr:rowOff>38100</xdr:rowOff>
    </xdr:to>
    <xdr:sp macro="" textlink="">
      <xdr:nvSpPr>
        <xdr:cNvPr id="27239" name="Text Box 57"/>
        <xdr:cNvSpPr txBox="1">
          <a:spLocks noChangeArrowheads="1"/>
        </xdr:cNvSpPr>
      </xdr:nvSpPr>
      <xdr:spPr bwMode="auto">
        <a:xfrm>
          <a:off x="9963150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31</xdr:row>
      <xdr:rowOff>0</xdr:rowOff>
    </xdr:from>
    <xdr:to>
      <xdr:col>11</xdr:col>
      <xdr:colOff>95250</xdr:colOff>
      <xdr:row>31</xdr:row>
      <xdr:rowOff>38100</xdr:rowOff>
    </xdr:to>
    <xdr:sp macro="" textlink="">
      <xdr:nvSpPr>
        <xdr:cNvPr id="27240" name="Text Box 58"/>
        <xdr:cNvSpPr txBox="1">
          <a:spLocks noChangeArrowheads="1"/>
        </xdr:cNvSpPr>
      </xdr:nvSpPr>
      <xdr:spPr bwMode="auto">
        <a:xfrm>
          <a:off x="9963150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31</xdr:row>
      <xdr:rowOff>0</xdr:rowOff>
    </xdr:from>
    <xdr:to>
      <xdr:col>11</xdr:col>
      <xdr:colOff>95250</xdr:colOff>
      <xdr:row>31</xdr:row>
      <xdr:rowOff>38100</xdr:rowOff>
    </xdr:to>
    <xdr:sp macro="" textlink="">
      <xdr:nvSpPr>
        <xdr:cNvPr id="27241" name="Text Box 59"/>
        <xdr:cNvSpPr txBox="1">
          <a:spLocks noChangeArrowheads="1"/>
        </xdr:cNvSpPr>
      </xdr:nvSpPr>
      <xdr:spPr bwMode="auto">
        <a:xfrm>
          <a:off x="9963150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31</xdr:row>
      <xdr:rowOff>0</xdr:rowOff>
    </xdr:from>
    <xdr:to>
      <xdr:col>11</xdr:col>
      <xdr:colOff>95250</xdr:colOff>
      <xdr:row>31</xdr:row>
      <xdr:rowOff>38100</xdr:rowOff>
    </xdr:to>
    <xdr:sp macro="" textlink="">
      <xdr:nvSpPr>
        <xdr:cNvPr id="27242" name="Text Box 60"/>
        <xdr:cNvSpPr txBox="1">
          <a:spLocks noChangeArrowheads="1"/>
        </xdr:cNvSpPr>
      </xdr:nvSpPr>
      <xdr:spPr bwMode="auto">
        <a:xfrm>
          <a:off x="9963150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31</xdr:row>
      <xdr:rowOff>0</xdr:rowOff>
    </xdr:from>
    <xdr:to>
      <xdr:col>11</xdr:col>
      <xdr:colOff>95250</xdr:colOff>
      <xdr:row>31</xdr:row>
      <xdr:rowOff>38100</xdr:rowOff>
    </xdr:to>
    <xdr:sp macro="" textlink="">
      <xdr:nvSpPr>
        <xdr:cNvPr id="27243" name="Text Box 61"/>
        <xdr:cNvSpPr txBox="1">
          <a:spLocks noChangeArrowheads="1"/>
        </xdr:cNvSpPr>
      </xdr:nvSpPr>
      <xdr:spPr bwMode="auto">
        <a:xfrm>
          <a:off x="9963150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31</xdr:row>
      <xdr:rowOff>0</xdr:rowOff>
    </xdr:from>
    <xdr:to>
      <xdr:col>11</xdr:col>
      <xdr:colOff>95250</xdr:colOff>
      <xdr:row>31</xdr:row>
      <xdr:rowOff>38100</xdr:rowOff>
    </xdr:to>
    <xdr:sp macro="" textlink="">
      <xdr:nvSpPr>
        <xdr:cNvPr id="27244" name="Text Box 62"/>
        <xdr:cNvSpPr txBox="1">
          <a:spLocks noChangeArrowheads="1"/>
        </xdr:cNvSpPr>
      </xdr:nvSpPr>
      <xdr:spPr bwMode="auto">
        <a:xfrm>
          <a:off x="9963150" y="55340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45" name="Text Box 63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46" name="Text Box 64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47" name="Text Box 65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48" name="Text Box 66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49" name="Text Box 67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0" name="Text Box 68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1" name="Text Box 69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2" name="Text Box 70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3" name="Text Box 71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4" name="Text Box 72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5" name="Text Box 73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95250</xdr:colOff>
      <xdr:row>31</xdr:row>
      <xdr:rowOff>38100</xdr:rowOff>
    </xdr:to>
    <xdr:sp macro="" textlink="">
      <xdr:nvSpPr>
        <xdr:cNvPr id="27256" name="Text Box 74"/>
        <xdr:cNvSpPr txBox="1">
          <a:spLocks noChangeArrowheads="1"/>
        </xdr:cNvSpPr>
      </xdr:nvSpPr>
      <xdr:spPr bwMode="auto">
        <a:xfrm>
          <a:off x="1115377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57" name="Text Box 75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58" name="Text Box 76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59" name="Text Box 77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0" name="Text Box 78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1" name="Text Box 79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2" name="Text Box 80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3" name="Text Box 81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4" name="Text Box 82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5" name="Text Box 83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6" name="Text Box 84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7" name="Text Box 85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95250</xdr:colOff>
      <xdr:row>31</xdr:row>
      <xdr:rowOff>38100</xdr:rowOff>
    </xdr:to>
    <xdr:sp macro="" textlink="">
      <xdr:nvSpPr>
        <xdr:cNvPr id="27268" name="Text Box 86"/>
        <xdr:cNvSpPr txBox="1">
          <a:spLocks noChangeArrowheads="1"/>
        </xdr:cNvSpPr>
      </xdr:nvSpPr>
      <xdr:spPr bwMode="auto">
        <a:xfrm>
          <a:off x="12115800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95250</xdr:colOff>
      <xdr:row>31</xdr:row>
      <xdr:rowOff>38100</xdr:rowOff>
    </xdr:to>
    <xdr:sp macro="" textlink="">
      <xdr:nvSpPr>
        <xdr:cNvPr id="27269" name="Text Box 87"/>
        <xdr:cNvSpPr txBox="1">
          <a:spLocks noChangeArrowheads="1"/>
        </xdr:cNvSpPr>
      </xdr:nvSpPr>
      <xdr:spPr bwMode="auto">
        <a:xfrm>
          <a:off x="1326832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95250</xdr:colOff>
      <xdr:row>31</xdr:row>
      <xdr:rowOff>38100</xdr:rowOff>
    </xdr:to>
    <xdr:sp macro="" textlink="">
      <xdr:nvSpPr>
        <xdr:cNvPr id="27270" name="Text Box 88"/>
        <xdr:cNvSpPr txBox="1">
          <a:spLocks noChangeArrowheads="1"/>
        </xdr:cNvSpPr>
      </xdr:nvSpPr>
      <xdr:spPr bwMode="auto">
        <a:xfrm>
          <a:off x="1326832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95250</xdr:colOff>
      <xdr:row>31</xdr:row>
      <xdr:rowOff>38100</xdr:rowOff>
    </xdr:to>
    <xdr:sp macro="" textlink="">
      <xdr:nvSpPr>
        <xdr:cNvPr id="27271" name="Text Box 89"/>
        <xdr:cNvSpPr txBox="1">
          <a:spLocks noChangeArrowheads="1"/>
        </xdr:cNvSpPr>
      </xdr:nvSpPr>
      <xdr:spPr bwMode="auto">
        <a:xfrm>
          <a:off x="1326832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95250</xdr:colOff>
      <xdr:row>31</xdr:row>
      <xdr:rowOff>38100</xdr:rowOff>
    </xdr:to>
    <xdr:sp macro="" textlink="">
      <xdr:nvSpPr>
        <xdr:cNvPr id="27272" name="Text Box 90"/>
        <xdr:cNvSpPr txBox="1">
          <a:spLocks noChangeArrowheads="1"/>
        </xdr:cNvSpPr>
      </xdr:nvSpPr>
      <xdr:spPr bwMode="auto">
        <a:xfrm>
          <a:off x="1326832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95250</xdr:colOff>
      <xdr:row>31</xdr:row>
      <xdr:rowOff>38100</xdr:rowOff>
    </xdr:to>
    <xdr:sp macro="" textlink="">
      <xdr:nvSpPr>
        <xdr:cNvPr id="27273" name="Text Box 91"/>
        <xdr:cNvSpPr txBox="1">
          <a:spLocks noChangeArrowheads="1"/>
        </xdr:cNvSpPr>
      </xdr:nvSpPr>
      <xdr:spPr bwMode="auto">
        <a:xfrm>
          <a:off x="1326832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95250</xdr:colOff>
      <xdr:row>31</xdr:row>
      <xdr:rowOff>38100</xdr:rowOff>
    </xdr:to>
    <xdr:sp macro="" textlink="">
      <xdr:nvSpPr>
        <xdr:cNvPr id="27274" name="Text Box 92"/>
        <xdr:cNvSpPr txBox="1">
          <a:spLocks noChangeArrowheads="1"/>
        </xdr:cNvSpPr>
      </xdr:nvSpPr>
      <xdr:spPr bwMode="auto">
        <a:xfrm>
          <a:off x="13268325" y="55340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275" name="Text Box 93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31</xdr:row>
      <xdr:rowOff>0</xdr:rowOff>
    </xdr:from>
    <xdr:to>
      <xdr:col>6</xdr:col>
      <xdr:colOff>76200</xdr:colOff>
      <xdr:row>31</xdr:row>
      <xdr:rowOff>38100</xdr:rowOff>
    </xdr:to>
    <xdr:sp macro="" textlink="">
      <xdr:nvSpPr>
        <xdr:cNvPr id="27276" name="Text Box 94"/>
        <xdr:cNvSpPr txBox="1">
          <a:spLocks noChangeArrowheads="1"/>
        </xdr:cNvSpPr>
      </xdr:nvSpPr>
      <xdr:spPr bwMode="auto">
        <a:xfrm>
          <a:off x="41814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277" name="Text Box 95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31</xdr:row>
      <xdr:rowOff>0</xdr:rowOff>
    </xdr:from>
    <xdr:to>
      <xdr:col>5</xdr:col>
      <xdr:colOff>57150</xdr:colOff>
      <xdr:row>31</xdr:row>
      <xdr:rowOff>38100</xdr:rowOff>
    </xdr:to>
    <xdr:sp macro="" textlink="">
      <xdr:nvSpPr>
        <xdr:cNvPr id="27278" name="Text Box 96"/>
        <xdr:cNvSpPr txBox="1">
          <a:spLocks noChangeArrowheads="1"/>
        </xdr:cNvSpPr>
      </xdr:nvSpPr>
      <xdr:spPr bwMode="auto">
        <a:xfrm>
          <a:off x="2924175" y="55340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2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3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5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6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7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8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09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10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1133475</xdr:colOff>
      <xdr:row>31</xdr:row>
      <xdr:rowOff>0</xdr:rowOff>
    </xdr:from>
    <xdr:ext cx="180975" cy="38100"/>
    <xdr:sp macro="" textlink="">
      <xdr:nvSpPr>
        <xdr:cNvPr id="111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3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4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5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6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7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8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19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0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1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2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3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4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5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1133475</xdr:colOff>
      <xdr:row>31</xdr:row>
      <xdr:rowOff>0</xdr:rowOff>
    </xdr:from>
    <xdr:ext cx="180975" cy="38100"/>
    <xdr:sp macro="" textlink="">
      <xdr:nvSpPr>
        <xdr:cNvPr id="126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28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0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1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2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3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5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6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7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8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39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40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1133475</xdr:colOff>
      <xdr:row>31</xdr:row>
      <xdr:rowOff>0</xdr:rowOff>
    </xdr:from>
    <xdr:ext cx="180975" cy="38100"/>
    <xdr:sp macro="" textlink="">
      <xdr:nvSpPr>
        <xdr:cNvPr id="141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3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5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6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7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8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49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0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1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2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3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4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5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1133475</xdr:colOff>
      <xdr:row>31</xdr:row>
      <xdr:rowOff>0</xdr:rowOff>
    </xdr:from>
    <xdr:ext cx="180975" cy="38100"/>
    <xdr:sp macro="" textlink="">
      <xdr:nvSpPr>
        <xdr:cNvPr id="156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0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1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2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3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4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5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6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7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8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69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70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1133475</xdr:colOff>
      <xdr:row>31</xdr:row>
      <xdr:rowOff>0</xdr:rowOff>
    </xdr:from>
    <xdr:ext cx="180975" cy="38100"/>
    <xdr:sp macro="" textlink="">
      <xdr:nvSpPr>
        <xdr:cNvPr id="171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3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5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6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7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8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79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0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1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2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3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4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5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1133475</xdr:colOff>
      <xdr:row>31</xdr:row>
      <xdr:rowOff>0</xdr:rowOff>
    </xdr:from>
    <xdr:ext cx="180975" cy="38100"/>
    <xdr:sp macro="" textlink="">
      <xdr:nvSpPr>
        <xdr:cNvPr id="186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88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89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0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1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2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3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4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5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6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7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8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199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200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1133475</xdr:colOff>
      <xdr:row>31</xdr:row>
      <xdr:rowOff>0</xdr:rowOff>
    </xdr:from>
    <xdr:ext cx="180975" cy="38100"/>
    <xdr:sp macro="" textlink="">
      <xdr:nvSpPr>
        <xdr:cNvPr id="201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2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3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5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6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7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8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09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0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1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2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3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4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5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1133475</xdr:colOff>
      <xdr:row>31</xdr:row>
      <xdr:rowOff>0</xdr:rowOff>
    </xdr:from>
    <xdr:ext cx="180975" cy="38100"/>
    <xdr:sp macro="" textlink="">
      <xdr:nvSpPr>
        <xdr:cNvPr id="216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18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19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0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1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2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3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4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5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6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7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8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29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30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1133475</xdr:colOff>
      <xdr:row>31</xdr:row>
      <xdr:rowOff>0</xdr:rowOff>
    </xdr:from>
    <xdr:ext cx="180975" cy="38100"/>
    <xdr:sp macro="" textlink="">
      <xdr:nvSpPr>
        <xdr:cNvPr id="231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tabSelected="1" zoomScaleNormal="75" workbookViewId="0">
      <selection activeCell="I52" sqref="I52:I53"/>
    </sheetView>
  </sheetViews>
  <sheetFormatPr defaultColWidth="10" defaultRowHeight="13.5" x14ac:dyDescent="0.15"/>
  <cols>
    <col min="1" max="1" width="2" style="1" customWidth="1"/>
    <col min="2" max="3" width="2.375" style="1" customWidth="1"/>
    <col min="4" max="4" width="16.75" style="1" customWidth="1"/>
    <col min="5" max="5" width="16.5" style="1" customWidth="1"/>
    <col min="6" max="6" width="16.25" style="1" customWidth="1"/>
    <col min="7" max="7" width="15.5" style="1" customWidth="1"/>
    <col min="8" max="9" width="15.75" style="1" customWidth="1"/>
    <col min="10" max="10" width="12.625" style="1" customWidth="1"/>
    <col min="11" max="11" width="16.125" style="1" customWidth="1"/>
    <col min="12" max="12" width="15.125" style="1" bestFit="1" customWidth="1"/>
    <col min="13" max="13" width="12.625" style="1" customWidth="1"/>
    <col min="14" max="14" width="15.125" style="1" bestFit="1" customWidth="1"/>
    <col min="15" max="15" width="4.75" style="1" customWidth="1"/>
    <col min="16" max="16384" width="10" style="1"/>
  </cols>
  <sheetData>
    <row r="1" spans="1:15" ht="30" customHeight="1" x14ac:dyDescent="0.15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7.5" hidden="1" customHeight="1" x14ac:dyDescent="0.15"/>
    <row r="3" spans="1:15" s="3" customFormat="1" ht="27" customHeight="1" x14ac:dyDescent="0.15">
      <c r="A3" s="2" t="s">
        <v>55</v>
      </c>
    </row>
    <row r="4" spans="1:15" s="4" customFormat="1" ht="25.5" customHeight="1" x14ac:dyDescent="0.15">
      <c r="D4" s="16" t="s">
        <v>27</v>
      </c>
      <c r="K4" s="20" t="s">
        <v>32</v>
      </c>
    </row>
    <row r="5" spans="1:15" s="4" customFormat="1" ht="3.75" hidden="1" customHeight="1" x14ac:dyDescent="0.15"/>
    <row r="6" spans="1:15" ht="12" customHeight="1" x14ac:dyDescent="0.15">
      <c r="O6" s="15" t="s">
        <v>0</v>
      </c>
    </row>
    <row r="7" spans="1:15" ht="21" customHeight="1" x14ac:dyDescent="0.15">
      <c r="A7" s="32" t="s">
        <v>1</v>
      </c>
      <c r="B7" s="32"/>
      <c r="C7" s="32"/>
      <c r="D7" s="32"/>
      <c r="E7" s="32" t="s">
        <v>2</v>
      </c>
      <c r="F7" s="34" t="s">
        <v>3</v>
      </c>
      <c r="G7" s="32" t="s">
        <v>4</v>
      </c>
      <c r="H7" s="32" t="s">
        <v>5</v>
      </c>
      <c r="I7" s="32" t="s">
        <v>6</v>
      </c>
      <c r="J7" s="32"/>
      <c r="K7" s="32"/>
      <c r="L7" s="32" t="s">
        <v>7</v>
      </c>
      <c r="M7" s="32" t="s">
        <v>8</v>
      </c>
      <c r="N7" s="32"/>
      <c r="O7" s="32" t="s">
        <v>9</v>
      </c>
    </row>
    <row r="8" spans="1:15" ht="24.75" customHeight="1" x14ac:dyDescent="0.15">
      <c r="A8" s="6" t="s">
        <v>10</v>
      </c>
      <c r="B8" s="6" t="s">
        <v>11</v>
      </c>
      <c r="C8" s="6" t="s">
        <v>12</v>
      </c>
      <c r="D8" s="6" t="s">
        <v>13</v>
      </c>
      <c r="E8" s="32"/>
      <c r="F8" s="35"/>
      <c r="G8" s="32"/>
      <c r="H8" s="32"/>
      <c r="I8" s="18" t="s">
        <v>21</v>
      </c>
      <c r="J8" s="18" t="s">
        <v>22</v>
      </c>
      <c r="K8" s="18" t="s">
        <v>23</v>
      </c>
      <c r="L8" s="32"/>
      <c r="M8" s="5" t="s">
        <v>14</v>
      </c>
      <c r="N8" s="5" t="s">
        <v>15</v>
      </c>
      <c r="O8" s="32"/>
    </row>
    <row r="9" spans="1:15" ht="25.5" customHeight="1" x14ac:dyDescent="0.15">
      <c r="A9" s="32" t="s">
        <v>16</v>
      </c>
      <c r="B9" s="32"/>
      <c r="C9" s="32"/>
      <c r="D9" s="32"/>
      <c r="E9" s="19">
        <f>E10+E24+E38+E46</f>
        <v>91445022000</v>
      </c>
      <c r="F9" s="19">
        <f t="shared" ref="F9:N9" si="0">F10+F24+F38+F46</f>
        <v>0</v>
      </c>
      <c r="G9" s="19">
        <f t="shared" si="0"/>
        <v>91445022000</v>
      </c>
      <c r="H9" s="19">
        <f t="shared" si="0"/>
        <v>99321498724</v>
      </c>
      <c r="I9" s="19">
        <f t="shared" si="0"/>
        <v>97211109064</v>
      </c>
      <c r="J9" s="19">
        <f t="shared" si="0"/>
        <v>113367450</v>
      </c>
      <c r="K9" s="19">
        <f t="shared" si="0"/>
        <v>97097741614</v>
      </c>
      <c r="L9" s="19">
        <f t="shared" si="0"/>
        <v>2363779110</v>
      </c>
      <c r="M9" s="19">
        <f t="shared" si="0"/>
        <v>0</v>
      </c>
      <c r="N9" s="19">
        <f t="shared" si="0"/>
        <v>2363779110</v>
      </c>
      <c r="O9" s="17"/>
    </row>
    <row r="10" spans="1:15" s="7" customFormat="1" ht="11.25" customHeight="1" x14ac:dyDescent="0.15">
      <c r="A10" s="31">
        <v>100</v>
      </c>
      <c r="B10" s="25"/>
      <c r="C10" s="25"/>
      <c r="D10" s="26"/>
      <c r="E10" s="36">
        <f>E12</f>
        <v>80205000000</v>
      </c>
      <c r="F10" s="36">
        <f t="shared" ref="F10:N10" si="1">F12</f>
        <v>0</v>
      </c>
      <c r="G10" s="37">
        <f>E10</f>
        <v>80205000000</v>
      </c>
      <c r="H10" s="36">
        <f t="shared" si="1"/>
        <v>86595759950</v>
      </c>
      <c r="I10" s="36">
        <f t="shared" si="1"/>
        <v>84345348290</v>
      </c>
      <c r="J10" s="36">
        <f t="shared" si="1"/>
        <v>113367450</v>
      </c>
      <c r="K10" s="36">
        <f t="shared" si="1"/>
        <v>84231980840</v>
      </c>
      <c r="L10" s="36">
        <f t="shared" si="1"/>
        <v>2363779110</v>
      </c>
      <c r="M10" s="36">
        <f t="shared" si="1"/>
        <v>0</v>
      </c>
      <c r="N10" s="36">
        <f t="shared" si="1"/>
        <v>2363779110</v>
      </c>
      <c r="O10" s="22"/>
    </row>
    <row r="11" spans="1:15" s="7" customFormat="1" ht="11.25" customHeight="1" x14ac:dyDescent="0.15">
      <c r="A11" s="27" t="s">
        <v>17</v>
      </c>
      <c r="B11" s="23"/>
      <c r="C11" s="23"/>
      <c r="D11" s="24"/>
      <c r="E11" s="36"/>
      <c r="F11" s="36"/>
      <c r="G11" s="38"/>
      <c r="H11" s="36"/>
      <c r="I11" s="36"/>
      <c r="J11" s="36"/>
      <c r="K11" s="36"/>
      <c r="L11" s="36"/>
      <c r="M11" s="36"/>
      <c r="N11" s="36"/>
      <c r="O11" s="22"/>
    </row>
    <row r="12" spans="1:15" s="7" customFormat="1" ht="11.25" customHeight="1" x14ac:dyDescent="0.15">
      <c r="A12" s="8"/>
      <c r="B12" s="31">
        <v>110</v>
      </c>
      <c r="C12" s="25"/>
      <c r="D12" s="26"/>
      <c r="E12" s="28">
        <f>E14</f>
        <v>80205000000</v>
      </c>
      <c r="F12" s="28">
        <f t="shared" ref="F12:N12" si="2">F14</f>
        <v>0</v>
      </c>
      <c r="G12" s="28">
        <f t="shared" si="2"/>
        <v>80205000000</v>
      </c>
      <c r="H12" s="28">
        <f t="shared" si="2"/>
        <v>86595759950</v>
      </c>
      <c r="I12" s="28">
        <f t="shared" si="2"/>
        <v>84345348290</v>
      </c>
      <c r="J12" s="28">
        <f t="shared" si="2"/>
        <v>113367450</v>
      </c>
      <c r="K12" s="28">
        <f t="shared" si="2"/>
        <v>84231980840</v>
      </c>
      <c r="L12" s="28">
        <f t="shared" si="2"/>
        <v>2363779110</v>
      </c>
      <c r="M12" s="28">
        <f t="shared" si="2"/>
        <v>0</v>
      </c>
      <c r="N12" s="28">
        <f t="shared" si="2"/>
        <v>2363779110</v>
      </c>
      <c r="O12" s="22"/>
    </row>
    <row r="13" spans="1:15" s="7" customFormat="1" ht="11.25" customHeight="1" x14ac:dyDescent="0.15">
      <c r="A13" s="9"/>
      <c r="B13" s="27" t="s">
        <v>18</v>
      </c>
      <c r="C13" s="23"/>
      <c r="D13" s="24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2"/>
    </row>
    <row r="14" spans="1:15" s="7" customFormat="1" ht="12" customHeight="1" x14ac:dyDescent="0.15">
      <c r="A14" s="9"/>
      <c r="B14" s="8"/>
      <c r="C14" s="25">
        <v>111</v>
      </c>
      <c r="D14" s="26"/>
      <c r="E14" s="40">
        <f>SUM(E16:E23)</f>
        <v>80205000000</v>
      </c>
      <c r="F14" s="40">
        <f>SUM(F16:F21)</f>
        <v>0</v>
      </c>
      <c r="G14" s="41">
        <f>E14</f>
        <v>80205000000</v>
      </c>
      <c r="H14" s="40">
        <f>SUM(H16:H23)</f>
        <v>86595759950</v>
      </c>
      <c r="I14" s="40">
        <f t="shared" ref="I14:N14" si="3">SUM(I16:I23)</f>
        <v>84345348290</v>
      </c>
      <c r="J14" s="40">
        <f t="shared" si="3"/>
        <v>113367450</v>
      </c>
      <c r="K14" s="40">
        <f t="shared" si="3"/>
        <v>84231980840</v>
      </c>
      <c r="L14" s="40">
        <f t="shared" si="3"/>
        <v>2363779110</v>
      </c>
      <c r="M14" s="40">
        <f t="shared" si="3"/>
        <v>0</v>
      </c>
      <c r="N14" s="40">
        <f t="shared" si="3"/>
        <v>2363779110</v>
      </c>
      <c r="O14" s="22"/>
    </row>
    <row r="15" spans="1:15" s="7" customFormat="1" ht="12" customHeight="1" x14ac:dyDescent="0.15">
      <c r="A15" s="9"/>
      <c r="B15" s="9"/>
      <c r="C15" s="23" t="s">
        <v>19</v>
      </c>
      <c r="D15" s="24"/>
      <c r="E15" s="40"/>
      <c r="F15" s="40"/>
      <c r="G15" s="42"/>
      <c r="H15" s="40"/>
      <c r="I15" s="40"/>
      <c r="J15" s="40"/>
      <c r="K15" s="40"/>
      <c r="L15" s="40"/>
      <c r="M15" s="40"/>
      <c r="N15" s="40"/>
      <c r="O15" s="22"/>
    </row>
    <row r="16" spans="1:15" s="7" customFormat="1" ht="12" customHeight="1" x14ac:dyDescent="0.15">
      <c r="A16" s="9"/>
      <c r="B16" s="9"/>
      <c r="C16" s="10"/>
      <c r="D16" s="8" t="s">
        <v>29</v>
      </c>
      <c r="E16" s="43">
        <v>9800000000</v>
      </c>
      <c r="F16" s="43"/>
      <c r="G16" s="41">
        <f>E16</f>
        <v>9800000000</v>
      </c>
      <c r="H16" s="43">
        <v>11075752430</v>
      </c>
      <c r="I16" s="40">
        <v>11017350770</v>
      </c>
      <c r="J16" s="43">
        <v>50291310</v>
      </c>
      <c r="K16" s="43">
        <f>I16-J16</f>
        <v>10967059460</v>
      </c>
      <c r="L16" s="40">
        <f>H16-K16</f>
        <v>108692970</v>
      </c>
      <c r="M16" s="43"/>
      <c r="N16" s="40">
        <f>L16-M16</f>
        <v>108692970</v>
      </c>
      <c r="O16" s="22"/>
    </row>
    <row r="17" spans="1:15" s="7" customFormat="1" ht="12" customHeight="1" x14ac:dyDescent="0.15">
      <c r="A17" s="9"/>
      <c r="B17" s="9"/>
      <c r="C17" s="10"/>
      <c r="D17" s="11" t="s">
        <v>24</v>
      </c>
      <c r="E17" s="43"/>
      <c r="F17" s="43"/>
      <c r="G17" s="42"/>
      <c r="H17" s="43"/>
      <c r="I17" s="40"/>
      <c r="J17" s="43"/>
      <c r="K17" s="43"/>
      <c r="L17" s="40"/>
      <c r="M17" s="43"/>
      <c r="N17" s="40"/>
      <c r="O17" s="22"/>
    </row>
    <row r="18" spans="1:15" s="7" customFormat="1" ht="12" customHeight="1" x14ac:dyDescent="0.15">
      <c r="A18" s="9"/>
      <c r="B18" s="9"/>
      <c r="C18" s="10"/>
      <c r="D18" s="8" t="s">
        <v>25</v>
      </c>
      <c r="E18" s="43">
        <v>5250000000</v>
      </c>
      <c r="F18" s="43"/>
      <c r="G18" s="41">
        <f>E18</f>
        <v>5250000000</v>
      </c>
      <c r="H18" s="43">
        <v>6104627500</v>
      </c>
      <c r="I18" s="40">
        <v>5934706710</v>
      </c>
      <c r="J18" s="43">
        <v>1585900</v>
      </c>
      <c r="K18" s="43">
        <f t="shared" ref="K18" si="4">I18-J18</f>
        <v>5933120810</v>
      </c>
      <c r="L18" s="40">
        <f>H18-K18</f>
        <v>171506690</v>
      </c>
      <c r="M18" s="43"/>
      <c r="N18" s="40">
        <f>L18-M18</f>
        <v>171506690</v>
      </c>
      <c r="O18" s="22"/>
    </row>
    <row r="19" spans="1:15" s="7" customFormat="1" ht="12" customHeight="1" x14ac:dyDescent="0.15">
      <c r="A19" s="9"/>
      <c r="B19" s="9"/>
      <c r="C19" s="10"/>
      <c r="D19" s="11" t="s">
        <v>20</v>
      </c>
      <c r="E19" s="43"/>
      <c r="F19" s="43"/>
      <c r="G19" s="42"/>
      <c r="H19" s="43"/>
      <c r="I19" s="40"/>
      <c r="J19" s="43"/>
      <c r="K19" s="43"/>
      <c r="L19" s="40"/>
      <c r="M19" s="43"/>
      <c r="N19" s="40"/>
      <c r="O19" s="22"/>
    </row>
    <row r="20" spans="1:15" s="7" customFormat="1" ht="12" customHeight="1" x14ac:dyDescent="0.15">
      <c r="A20" s="9"/>
      <c r="B20" s="9"/>
      <c r="C20" s="10"/>
      <c r="D20" s="8" t="s">
        <v>30</v>
      </c>
      <c r="E20" s="43">
        <v>62000000000</v>
      </c>
      <c r="F20" s="43"/>
      <c r="G20" s="41">
        <f>E20</f>
        <v>62000000000</v>
      </c>
      <c r="H20" s="43">
        <v>66260380020</v>
      </c>
      <c r="I20" s="40">
        <v>64238290810</v>
      </c>
      <c r="J20" s="43">
        <v>61490240</v>
      </c>
      <c r="K20" s="43">
        <f t="shared" ref="K20" si="5">I20-J20</f>
        <v>64176800570</v>
      </c>
      <c r="L20" s="40">
        <f>H20-K20</f>
        <v>2083579450</v>
      </c>
      <c r="M20" s="43"/>
      <c r="N20" s="40">
        <f>L20-M20</f>
        <v>2083579450</v>
      </c>
      <c r="O20" s="22"/>
    </row>
    <row r="21" spans="1:15" s="7" customFormat="1" ht="12" customHeight="1" x14ac:dyDescent="0.15">
      <c r="A21" s="9"/>
      <c r="B21" s="9"/>
      <c r="C21" s="10"/>
      <c r="D21" s="11" t="s">
        <v>31</v>
      </c>
      <c r="E21" s="43"/>
      <c r="F21" s="43"/>
      <c r="G21" s="42"/>
      <c r="H21" s="43"/>
      <c r="I21" s="40"/>
      <c r="J21" s="43"/>
      <c r="K21" s="43"/>
      <c r="L21" s="40"/>
      <c r="M21" s="43"/>
      <c r="N21" s="40"/>
      <c r="O21" s="22"/>
    </row>
    <row r="22" spans="1:15" s="7" customFormat="1" ht="12" customHeight="1" x14ac:dyDescent="0.15">
      <c r="A22" s="12"/>
      <c r="B22" s="9"/>
      <c r="C22" s="10"/>
      <c r="D22" s="8" t="s">
        <v>26</v>
      </c>
      <c r="E22" s="44">
        <v>3155000000</v>
      </c>
      <c r="F22" s="44"/>
      <c r="G22" s="41">
        <f>E22</f>
        <v>3155000000</v>
      </c>
      <c r="H22" s="44">
        <v>3155000000</v>
      </c>
      <c r="I22" s="45">
        <v>3155000000</v>
      </c>
      <c r="J22" s="44"/>
      <c r="K22" s="43">
        <f t="shared" ref="K22:K44" si="6">I22-J22</f>
        <v>3155000000</v>
      </c>
      <c r="L22" s="40">
        <f>H22-K22</f>
        <v>0</v>
      </c>
      <c r="M22" s="44"/>
      <c r="N22" s="45"/>
      <c r="O22" s="21"/>
    </row>
    <row r="23" spans="1:15" s="7" customFormat="1" ht="12" customHeight="1" x14ac:dyDescent="0.15">
      <c r="A23" s="12"/>
      <c r="B23" s="9"/>
      <c r="C23" s="10"/>
      <c r="D23" s="11" t="s">
        <v>33</v>
      </c>
      <c r="E23" s="46"/>
      <c r="F23" s="46"/>
      <c r="G23" s="42"/>
      <c r="H23" s="46"/>
      <c r="I23" s="47"/>
      <c r="J23" s="46"/>
      <c r="K23" s="43"/>
      <c r="L23" s="40"/>
      <c r="M23" s="46"/>
      <c r="N23" s="47"/>
      <c r="O23" s="21"/>
    </row>
    <row r="24" spans="1:15" s="7" customFormat="1" ht="11.25" customHeight="1" x14ac:dyDescent="0.15">
      <c r="A24" s="31">
        <v>200</v>
      </c>
      <c r="B24" s="25"/>
      <c r="C24" s="25"/>
      <c r="D24" s="26"/>
      <c r="E24" s="36">
        <f>E26+E32</f>
        <v>9700000000</v>
      </c>
      <c r="F24" s="36">
        <f t="shared" ref="F24:N24" si="7">F26+F32</f>
        <v>0</v>
      </c>
      <c r="G24" s="36">
        <f t="shared" si="7"/>
        <v>9700000000</v>
      </c>
      <c r="H24" s="36">
        <f t="shared" si="7"/>
        <v>11184675774</v>
      </c>
      <c r="I24" s="36">
        <f t="shared" si="7"/>
        <v>11184675774</v>
      </c>
      <c r="J24" s="36">
        <f t="shared" si="7"/>
        <v>0</v>
      </c>
      <c r="K24" s="36">
        <f t="shared" si="7"/>
        <v>11184675774</v>
      </c>
      <c r="L24" s="36">
        <f t="shared" si="7"/>
        <v>0</v>
      </c>
      <c r="M24" s="36">
        <f t="shared" si="7"/>
        <v>0</v>
      </c>
      <c r="N24" s="36">
        <f t="shared" si="7"/>
        <v>0</v>
      </c>
      <c r="O24" s="22"/>
    </row>
    <row r="25" spans="1:15" s="7" customFormat="1" ht="11.25" customHeight="1" x14ac:dyDescent="0.15">
      <c r="A25" s="27" t="s">
        <v>34</v>
      </c>
      <c r="B25" s="23"/>
      <c r="C25" s="23"/>
      <c r="D25" s="24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22"/>
    </row>
    <row r="26" spans="1:15" s="7" customFormat="1" ht="11.25" customHeight="1" x14ac:dyDescent="0.15">
      <c r="A26" s="8"/>
      <c r="B26" s="31">
        <v>210</v>
      </c>
      <c r="C26" s="25"/>
      <c r="D26" s="26"/>
      <c r="E26" s="28">
        <f>E28</f>
        <v>9200000000</v>
      </c>
      <c r="F26" s="28">
        <f t="shared" ref="F26:L26" si="8">F28</f>
        <v>0</v>
      </c>
      <c r="G26" s="28">
        <f t="shared" si="8"/>
        <v>9200000000</v>
      </c>
      <c r="H26" s="28">
        <f t="shared" si="8"/>
        <v>10678434000</v>
      </c>
      <c r="I26" s="28">
        <f t="shared" si="8"/>
        <v>10678434000</v>
      </c>
      <c r="J26" s="28">
        <f t="shared" si="8"/>
        <v>0</v>
      </c>
      <c r="K26" s="29">
        <f t="shared" si="8"/>
        <v>10678434000</v>
      </c>
      <c r="L26" s="28">
        <f t="shared" si="8"/>
        <v>0</v>
      </c>
      <c r="M26" s="28">
        <f t="shared" ref="M26:N26" si="9">M28</f>
        <v>0</v>
      </c>
      <c r="N26" s="28">
        <f t="shared" si="9"/>
        <v>0</v>
      </c>
      <c r="O26" s="22"/>
    </row>
    <row r="27" spans="1:15" s="7" customFormat="1" ht="11.25" customHeight="1" x14ac:dyDescent="0.15">
      <c r="A27" s="9"/>
      <c r="B27" s="27" t="s">
        <v>35</v>
      </c>
      <c r="C27" s="23"/>
      <c r="D27" s="24"/>
      <c r="E27" s="28"/>
      <c r="F27" s="28"/>
      <c r="G27" s="28"/>
      <c r="H27" s="28"/>
      <c r="I27" s="28"/>
      <c r="J27" s="28"/>
      <c r="K27" s="30"/>
      <c r="L27" s="28"/>
      <c r="M27" s="28"/>
      <c r="N27" s="28"/>
      <c r="O27" s="22"/>
    </row>
    <row r="28" spans="1:15" s="7" customFormat="1" ht="12" customHeight="1" x14ac:dyDescent="0.15">
      <c r="A28" s="9"/>
      <c r="B28" s="8"/>
      <c r="C28" s="25">
        <v>215</v>
      </c>
      <c r="D28" s="26"/>
      <c r="E28" s="40">
        <f>E30</f>
        <v>9200000000</v>
      </c>
      <c r="F28" s="40">
        <f t="shared" ref="F28:N28" si="10">F30</f>
        <v>0</v>
      </c>
      <c r="G28" s="40">
        <f t="shared" si="10"/>
        <v>9200000000</v>
      </c>
      <c r="H28" s="40">
        <f t="shared" si="10"/>
        <v>10678434000</v>
      </c>
      <c r="I28" s="40">
        <f t="shared" si="10"/>
        <v>10678434000</v>
      </c>
      <c r="J28" s="40">
        <f t="shared" si="10"/>
        <v>0</v>
      </c>
      <c r="K28" s="40">
        <f t="shared" si="10"/>
        <v>10678434000</v>
      </c>
      <c r="L28" s="40">
        <f t="shared" si="10"/>
        <v>0</v>
      </c>
      <c r="M28" s="40">
        <v>0</v>
      </c>
      <c r="N28" s="40">
        <f t="shared" si="10"/>
        <v>0</v>
      </c>
      <c r="O28" s="22"/>
    </row>
    <row r="29" spans="1:15" s="7" customFormat="1" ht="12" customHeight="1" x14ac:dyDescent="0.15">
      <c r="A29" s="9"/>
      <c r="B29" s="9"/>
      <c r="C29" s="23" t="s">
        <v>36</v>
      </c>
      <c r="D29" s="24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22"/>
    </row>
    <row r="30" spans="1:15" s="7" customFormat="1" ht="12" customHeight="1" x14ac:dyDescent="0.15">
      <c r="A30" s="9"/>
      <c r="B30" s="9"/>
      <c r="C30" s="10"/>
      <c r="D30" s="8" t="s">
        <v>37</v>
      </c>
      <c r="E30" s="43">
        <v>9200000000</v>
      </c>
      <c r="F30" s="43"/>
      <c r="G30" s="41">
        <f>E30</f>
        <v>9200000000</v>
      </c>
      <c r="H30" s="43">
        <v>10678434000</v>
      </c>
      <c r="I30" s="40">
        <v>10678434000</v>
      </c>
      <c r="J30" s="43">
        <v>0</v>
      </c>
      <c r="K30" s="48">
        <f>I30-J30</f>
        <v>10678434000</v>
      </c>
      <c r="L30" s="40">
        <f>H30-K30</f>
        <v>0</v>
      </c>
      <c r="M30" s="43">
        <v>0</v>
      </c>
      <c r="N30" s="40">
        <f>L30-M30</f>
        <v>0</v>
      </c>
      <c r="O30" s="22"/>
    </row>
    <row r="31" spans="1:15" s="7" customFormat="1" ht="12" customHeight="1" x14ac:dyDescent="0.15">
      <c r="A31" s="9"/>
      <c r="B31" s="9"/>
      <c r="C31" s="10"/>
      <c r="D31" s="11" t="s">
        <v>38</v>
      </c>
      <c r="E31" s="43"/>
      <c r="F31" s="43"/>
      <c r="G31" s="42"/>
      <c r="H31" s="43"/>
      <c r="I31" s="40"/>
      <c r="J31" s="43"/>
      <c r="K31" s="49"/>
      <c r="L31" s="40"/>
      <c r="M31" s="43"/>
      <c r="N31" s="40"/>
      <c r="O31" s="22"/>
    </row>
    <row r="32" spans="1:15" s="7" customFormat="1" ht="11.25" customHeight="1" x14ac:dyDescent="0.15">
      <c r="A32" s="8"/>
      <c r="B32" s="31">
        <v>220</v>
      </c>
      <c r="C32" s="25"/>
      <c r="D32" s="26"/>
      <c r="E32" s="28">
        <f>E34</f>
        <v>500000000</v>
      </c>
      <c r="F32" s="28">
        <f t="shared" ref="F32:N32" si="11">F34</f>
        <v>0</v>
      </c>
      <c r="G32" s="28">
        <f t="shared" si="11"/>
        <v>500000000</v>
      </c>
      <c r="H32" s="28">
        <f t="shared" si="11"/>
        <v>506241774</v>
      </c>
      <c r="I32" s="28">
        <f t="shared" si="11"/>
        <v>506241774</v>
      </c>
      <c r="J32" s="28">
        <f t="shared" si="11"/>
        <v>0</v>
      </c>
      <c r="K32" s="28">
        <f t="shared" si="11"/>
        <v>506241774</v>
      </c>
      <c r="L32" s="28">
        <f t="shared" si="11"/>
        <v>0</v>
      </c>
      <c r="M32" s="28">
        <f t="shared" si="11"/>
        <v>0</v>
      </c>
      <c r="N32" s="28">
        <f t="shared" si="11"/>
        <v>0</v>
      </c>
      <c r="O32" s="22"/>
    </row>
    <row r="33" spans="1:15" s="7" customFormat="1" ht="11.25" customHeight="1" x14ac:dyDescent="0.15">
      <c r="A33" s="9"/>
      <c r="B33" s="27" t="s">
        <v>39</v>
      </c>
      <c r="C33" s="23"/>
      <c r="D33" s="24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2"/>
    </row>
    <row r="34" spans="1:15" s="7" customFormat="1" ht="12" customHeight="1" x14ac:dyDescent="0.15">
      <c r="A34" s="9"/>
      <c r="B34" s="8"/>
      <c r="C34" s="25">
        <v>224</v>
      </c>
      <c r="D34" s="26"/>
      <c r="E34" s="40">
        <f>E36</f>
        <v>500000000</v>
      </c>
      <c r="F34" s="40">
        <f t="shared" ref="F34:N34" si="12">F36</f>
        <v>0</v>
      </c>
      <c r="G34" s="40">
        <f t="shared" si="12"/>
        <v>500000000</v>
      </c>
      <c r="H34" s="40">
        <f t="shared" si="12"/>
        <v>506241774</v>
      </c>
      <c r="I34" s="40">
        <f t="shared" si="12"/>
        <v>506241774</v>
      </c>
      <c r="J34" s="40">
        <f t="shared" si="12"/>
        <v>0</v>
      </c>
      <c r="K34" s="40">
        <f t="shared" si="12"/>
        <v>506241774</v>
      </c>
      <c r="L34" s="40">
        <f t="shared" si="12"/>
        <v>0</v>
      </c>
      <c r="M34" s="40">
        <f t="shared" si="12"/>
        <v>0</v>
      </c>
      <c r="N34" s="40">
        <f t="shared" si="12"/>
        <v>0</v>
      </c>
      <c r="O34" s="22"/>
    </row>
    <row r="35" spans="1:15" s="7" customFormat="1" ht="12" customHeight="1" x14ac:dyDescent="0.15">
      <c r="A35" s="9"/>
      <c r="B35" s="9"/>
      <c r="C35" s="23" t="s">
        <v>40</v>
      </c>
      <c r="D35" s="24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22"/>
    </row>
    <row r="36" spans="1:15" s="7" customFormat="1" ht="12" customHeight="1" x14ac:dyDescent="0.15">
      <c r="A36" s="9"/>
      <c r="B36" s="9"/>
      <c r="C36" s="10"/>
      <c r="D36" s="8" t="s">
        <v>41</v>
      </c>
      <c r="E36" s="43">
        <v>500000000</v>
      </c>
      <c r="F36" s="43"/>
      <c r="G36" s="41">
        <f>E36</f>
        <v>500000000</v>
      </c>
      <c r="H36" s="43">
        <v>506241774</v>
      </c>
      <c r="I36" s="40">
        <v>506241774</v>
      </c>
      <c r="J36" s="43">
        <v>0</v>
      </c>
      <c r="K36" s="48">
        <f>I36-J36</f>
        <v>506241774</v>
      </c>
      <c r="L36" s="40">
        <f>H36-K36</f>
        <v>0</v>
      </c>
      <c r="M36" s="43">
        <v>0</v>
      </c>
      <c r="N36" s="40">
        <f>L36-M36</f>
        <v>0</v>
      </c>
      <c r="O36" s="22"/>
    </row>
    <row r="37" spans="1:15" s="7" customFormat="1" ht="12" customHeight="1" x14ac:dyDescent="0.15">
      <c r="A37" s="9"/>
      <c r="B37" s="9"/>
      <c r="C37" s="10"/>
      <c r="D37" s="11" t="s">
        <v>42</v>
      </c>
      <c r="E37" s="43"/>
      <c r="F37" s="43"/>
      <c r="G37" s="42"/>
      <c r="H37" s="43"/>
      <c r="I37" s="40"/>
      <c r="J37" s="43"/>
      <c r="K37" s="49"/>
      <c r="L37" s="40"/>
      <c r="M37" s="43"/>
      <c r="N37" s="40"/>
      <c r="O37" s="22"/>
    </row>
    <row r="38" spans="1:15" s="7" customFormat="1" ht="11.25" customHeight="1" x14ac:dyDescent="0.15">
      <c r="A38" s="31">
        <v>400</v>
      </c>
      <c r="B38" s="25"/>
      <c r="C38" s="25"/>
      <c r="D38" s="26"/>
      <c r="E38" s="36">
        <f>E40</f>
        <v>1400000000</v>
      </c>
      <c r="F38" s="36">
        <f t="shared" ref="F38" si="13">F40</f>
        <v>0</v>
      </c>
      <c r="G38" s="37">
        <f>E38</f>
        <v>1400000000</v>
      </c>
      <c r="H38" s="36">
        <f t="shared" ref="H38:N38" si="14">H40</f>
        <v>1541063000</v>
      </c>
      <c r="I38" s="36">
        <f t="shared" si="14"/>
        <v>1541063000</v>
      </c>
      <c r="J38" s="36">
        <f t="shared" si="14"/>
        <v>0</v>
      </c>
      <c r="K38" s="37">
        <f t="shared" si="14"/>
        <v>1541063000</v>
      </c>
      <c r="L38" s="36">
        <f t="shared" si="14"/>
        <v>0</v>
      </c>
      <c r="M38" s="36">
        <f t="shared" si="14"/>
        <v>0</v>
      </c>
      <c r="N38" s="36">
        <f t="shared" si="14"/>
        <v>0</v>
      </c>
      <c r="O38" s="22"/>
    </row>
    <row r="39" spans="1:15" s="7" customFormat="1" ht="11.25" customHeight="1" x14ac:dyDescent="0.15">
      <c r="A39" s="27" t="s">
        <v>43</v>
      </c>
      <c r="B39" s="23"/>
      <c r="C39" s="23"/>
      <c r="D39" s="24"/>
      <c r="E39" s="36"/>
      <c r="F39" s="36"/>
      <c r="G39" s="38"/>
      <c r="H39" s="36"/>
      <c r="I39" s="36"/>
      <c r="J39" s="36"/>
      <c r="K39" s="38"/>
      <c r="L39" s="36"/>
      <c r="M39" s="36"/>
      <c r="N39" s="36"/>
      <c r="O39" s="22"/>
    </row>
    <row r="40" spans="1:15" s="7" customFormat="1" ht="11.25" customHeight="1" x14ac:dyDescent="0.15">
      <c r="A40" s="8"/>
      <c r="B40" s="31">
        <v>410</v>
      </c>
      <c r="C40" s="25"/>
      <c r="D40" s="26"/>
      <c r="E40" s="28">
        <f>E42</f>
        <v>1400000000</v>
      </c>
      <c r="F40" s="28">
        <f t="shared" ref="F40:N40" si="15">F42</f>
        <v>0</v>
      </c>
      <c r="G40" s="28">
        <f t="shared" si="15"/>
        <v>1400000000</v>
      </c>
      <c r="H40" s="28">
        <f t="shared" si="15"/>
        <v>1541063000</v>
      </c>
      <c r="I40" s="28">
        <f t="shared" si="15"/>
        <v>1541063000</v>
      </c>
      <c r="J40" s="28">
        <f t="shared" si="15"/>
        <v>0</v>
      </c>
      <c r="K40" s="28">
        <f t="shared" si="15"/>
        <v>1541063000</v>
      </c>
      <c r="L40" s="28">
        <f t="shared" si="15"/>
        <v>0</v>
      </c>
      <c r="M40" s="28">
        <f t="shared" si="15"/>
        <v>0</v>
      </c>
      <c r="N40" s="28">
        <f t="shared" si="15"/>
        <v>0</v>
      </c>
      <c r="O40" s="22"/>
    </row>
    <row r="41" spans="1:15" s="7" customFormat="1" ht="11.25" customHeight="1" x14ac:dyDescent="0.15">
      <c r="A41" s="9"/>
      <c r="B41" s="27" t="s">
        <v>44</v>
      </c>
      <c r="C41" s="23"/>
      <c r="D41" s="24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2"/>
    </row>
    <row r="42" spans="1:15" s="7" customFormat="1" ht="12" customHeight="1" x14ac:dyDescent="0.15">
      <c r="A42" s="9"/>
      <c r="B42" s="8"/>
      <c r="C42" s="25">
        <v>411</v>
      </c>
      <c r="D42" s="26"/>
      <c r="E42" s="40">
        <f>E44</f>
        <v>1400000000</v>
      </c>
      <c r="F42" s="40">
        <f t="shared" ref="F42:N42" si="16">F44</f>
        <v>0</v>
      </c>
      <c r="G42" s="40">
        <f t="shared" si="16"/>
        <v>1400000000</v>
      </c>
      <c r="H42" s="40">
        <f t="shared" si="16"/>
        <v>1541063000</v>
      </c>
      <c r="I42" s="40">
        <f t="shared" si="16"/>
        <v>1541063000</v>
      </c>
      <c r="J42" s="40">
        <f t="shared" si="16"/>
        <v>0</v>
      </c>
      <c r="K42" s="40">
        <f t="shared" si="16"/>
        <v>1541063000</v>
      </c>
      <c r="L42" s="40">
        <f t="shared" si="16"/>
        <v>0</v>
      </c>
      <c r="M42" s="40">
        <f t="shared" si="16"/>
        <v>0</v>
      </c>
      <c r="N42" s="40">
        <f t="shared" si="16"/>
        <v>0</v>
      </c>
      <c r="O42" s="22"/>
    </row>
    <row r="43" spans="1:15" s="7" customFormat="1" ht="12" customHeight="1" x14ac:dyDescent="0.15">
      <c r="A43" s="9"/>
      <c r="B43" s="9"/>
      <c r="C43" s="23" t="s">
        <v>45</v>
      </c>
      <c r="D43" s="24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22"/>
    </row>
    <row r="44" spans="1:15" s="7" customFormat="1" ht="12" customHeight="1" x14ac:dyDescent="0.15">
      <c r="A44" s="9"/>
      <c r="B44" s="9"/>
      <c r="C44" s="10"/>
      <c r="D44" s="8" t="s">
        <v>46</v>
      </c>
      <c r="E44" s="43">
        <v>1400000000</v>
      </c>
      <c r="F44" s="43"/>
      <c r="G44" s="41">
        <f>E44</f>
        <v>1400000000</v>
      </c>
      <c r="H44" s="43">
        <v>1541063000</v>
      </c>
      <c r="I44" s="40">
        <v>1541063000</v>
      </c>
      <c r="J44" s="43">
        <v>0</v>
      </c>
      <c r="K44" s="48">
        <f>I44-J44</f>
        <v>1541063000</v>
      </c>
      <c r="L44" s="40">
        <f>H44-K44</f>
        <v>0</v>
      </c>
      <c r="M44" s="43">
        <v>0</v>
      </c>
      <c r="N44" s="40">
        <f>L44-M44</f>
        <v>0</v>
      </c>
      <c r="O44" s="22"/>
    </row>
    <row r="45" spans="1:15" s="7" customFormat="1" ht="12" customHeight="1" x14ac:dyDescent="0.15">
      <c r="A45" s="13"/>
      <c r="B45" s="13"/>
      <c r="C45" s="39"/>
      <c r="D45" s="14" t="s">
        <v>47</v>
      </c>
      <c r="E45" s="43"/>
      <c r="F45" s="43"/>
      <c r="G45" s="42"/>
      <c r="H45" s="43"/>
      <c r="I45" s="40"/>
      <c r="J45" s="43"/>
      <c r="K45" s="49"/>
      <c r="L45" s="40"/>
      <c r="M45" s="43"/>
      <c r="N45" s="40"/>
      <c r="O45" s="22"/>
    </row>
    <row r="46" spans="1:15" s="7" customFormat="1" ht="11.25" customHeight="1" x14ac:dyDescent="0.15">
      <c r="A46" s="31">
        <v>500</v>
      </c>
      <c r="B46" s="25"/>
      <c r="C46" s="25"/>
      <c r="D46" s="26"/>
      <c r="E46" s="36">
        <f>E48+E54</f>
        <v>140022000</v>
      </c>
      <c r="F46" s="36">
        <f t="shared" ref="F46" si="17">F48</f>
        <v>0</v>
      </c>
      <c r="G46" s="37">
        <f>E46</f>
        <v>140022000</v>
      </c>
      <c r="H46" s="37">
        <f t="shared" ref="H46:K46" si="18">F46</f>
        <v>0</v>
      </c>
      <c r="I46" s="37">
        <f t="shared" si="18"/>
        <v>140022000</v>
      </c>
      <c r="J46" s="37">
        <f t="shared" si="18"/>
        <v>0</v>
      </c>
      <c r="K46" s="37">
        <f t="shared" si="18"/>
        <v>140022000</v>
      </c>
      <c r="L46" s="36">
        <f t="shared" ref="H46:N46" si="19">L48</f>
        <v>0</v>
      </c>
      <c r="M46" s="36">
        <f t="shared" si="19"/>
        <v>0</v>
      </c>
      <c r="N46" s="36">
        <f t="shared" si="19"/>
        <v>0</v>
      </c>
      <c r="O46" s="22"/>
    </row>
    <row r="47" spans="1:15" s="7" customFormat="1" ht="11.25" customHeight="1" x14ac:dyDescent="0.15">
      <c r="A47" s="27" t="s">
        <v>48</v>
      </c>
      <c r="B47" s="23"/>
      <c r="C47" s="23"/>
      <c r="D47" s="24"/>
      <c r="E47" s="36"/>
      <c r="F47" s="36"/>
      <c r="G47" s="38"/>
      <c r="H47" s="38"/>
      <c r="I47" s="38"/>
      <c r="J47" s="38"/>
      <c r="K47" s="38"/>
      <c r="L47" s="36"/>
      <c r="M47" s="36"/>
      <c r="N47" s="36"/>
      <c r="O47" s="22"/>
    </row>
    <row r="48" spans="1:15" s="7" customFormat="1" ht="11.25" customHeight="1" x14ac:dyDescent="0.15">
      <c r="A48" s="8"/>
      <c r="B48" s="31">
        <v>510</v>
      </c>
      <c r="C48" s="25"/>
      <c r="D48" s="26"/>
      <c r="E48" s="28">
        <f>E50</f>
        <v>110022000</v>
      </c>
      <c r="F48" s="28">
        <f t="shared" ref="F48:N48" si="20">F50</f>
        <v>0</v>
      </c>
      <c r="G48" s="28">
        <f t="shared" si="20"/>
        <v>110022000</v>
      </c>
      <c r="H48" s="28">
        <f t="shared" si="20"/>
        <v>110022000</v>
      </c>
      <c r="I48" s="28">
        <f t="shared" si="20"/>
        <v>110022000</v>
      </c>
      <c r="J48" s="28">
        <f t="shared" si="20"/>
        <v>0</v>
      </c>
      <c r="K48" s="28">
        <f t="shared" si="20"/>
        <v>110022000</v>
      </c>
      <c r="L48" s="28">
        <f t="shared" si="20"/>
        <v>0</v>
      </c>
      <c r="M48" s="28">
        <f t="shared" si="20"/>
        <v>0</v>
      </c>
      <c r="N48" s="28">
        <f t="shared" si="20"/>
        <v>0</v>
      </c>
      <c r="O48" s="22"/>
    </row>
    <row r="49" spans="1:15" s="7" customFormat="1" ht="11.25" customHeight="1" x14ac:dyDescent="0.15">
      <c r="A49" s="9"/>
      <c r="B49" s="27" t="s">
        <v>49</v>
      </c>
      <c r="C49" s="23"/>
      <c r="D49" s="24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2"/>
    </row>
    <row r="50" spans="1:15" s="7" customFormat="1" ht="12" customHeight="1" x14ac:dyDescent="0.15">
      <c r="A50" s="9"/>
      <c r="B50" s="8"/>
      <c r="C50" s="25">
        <v>511</v>
      </c>
      <c r="D50" s="26"/>
      <c r="E50" s="40">
        <f>E52</f>
        <v>110022000</v>
      </c>
      <c r="F50" s="40">
        <f t="shared" ref="F50:N50" si="21">F52</f>
        <v>0</v>
      </c>
      <c r="G50" s="40">
        <f t="shared" si="21"/>
        <v>110022000</v>
      </c>
      <c r="H50" s="40">
        <f t="shared" si="21"/>
        <v>110022000</v>
      </c>
      <c r="I50" s="40">
        <f t="shared" si="21"/>
        <v>110022000</v>
      </c>
      <c r="J50" s="40">
        <f t="shared" si="21"/>
        <v>0</v>
      </c>
      <c r="K50" s="40">
        <f t="shared" si="21"/>
        <v>110022000</v>
      </c>
      <c r="L50" s="40">
        <f t="shared" si="21"/>
        <v>0</v>
      </c>
      <c r="M50" s="40">
        <f t="shared" si="21"/>
        <v>0</v>
      </c>
      <c r="N50" s="40">
        <f t="shared" si="21"/>
        <v>0</v>
      </c>
      <c r="O50" s="22"/>
    </row>
    <row r="51" spans="1:15" s="7" customFormat="1" ht="12" customHeight="1" x14ac:dyDescent="0.15">
      <c r="A51" s="9"/>
      <c r="B51" s="9"/>
      <c r="C51" s="23" t="s">
        <v>50</v>
      </c>
      <c r="D51" s="24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22"/>
    </row>
    <row r="52" spans="1:15" s="7" customFormat="1" ht="12" customHeight="1" x14ac:dyDescent="0.15">
      <c r="A52" s="9"/>
      <c r="B52" s="9"/>
      <c r="C52" s="10"/>
      <c r="D52" s="8" t="s">
        <v>51</v>
      </c>
      <c r="E52" s="43">
        <v>110022000</v>
      </c>
      <c r="F52" s="43"/>
      <c r="G52" s="41">
        <f>E52</f>
        <v>110022000</v>
      </c>
      <c r="H52" s="43">
        <v>110022000</v>
      </c>
      <c r="I52" s="40">
        <v>110022000</v>
      </c>
      <c r="J52" s="43">
        <v>0</v>
      </c>
      <c r="K52" s="48">
        <f>I52-J52</f>
        <v>110022000</v>
      </c>
      <c r="L52" s="40">
        <f>H52-K52</f>
        <v>0</v>
      </c>
      <c r="M52" s="43">
        <v>0</v>
      </c>
      <c r="N52" s="40">
        <f>L52-M52</f>
        <v>0</v>
      </c>
      <c r="O52" s="22"/>
    </row>
    <row r="53" spans="1:15" s="7" customFormat="1" ht="12" customHeight="1" x14ac:dyDescent="0.15">
      <c r="A53" s="13"/>
      <c r="B53" s="13"/>
      <c r="C53" s="39"/>
      <c r="D53" s="14" t="s">
        <v>52</v>
      </c>
      <c r="E53" s="43"/>
      <c r="F53" s="43"/>
      <c r="G53" s="42"/>
      <c r="H53" s="43"/>
      <c r="I53" s="40"/>
      <c r="J53" s="43"/>
      <c r="K53" s="49"/>
      <c r="L53" s="40"/>
      <c r="M53" s="43"/>
      <c r="N53" s="40"/>
      <c r="O53" s="22"/>
    </row>
    <row r="54" spans="1:15" s="7" customFormat="1" ht="11.25" customHeight="1" x14ac:dyDescent="0.15">
      <c r="A54" s="8"/>
      <c r="B54" s="31">
        <v>520</v>
      </c>
      <c r="C54" s="25"/>
      <c r="D54" s="26"/>
      <c r="E54" s="28">
        <f>E56</f>
        <v>30000000</v>
      </c>
      <c r="F54" s="28">
        <f t="shared" ref="F54:N54" si="22">F56</f>
        <v>0</v>
      </c>
      <c r="G54" s="28">
        <f t="shared" si="22"/>
        <v>30000000</v>
      </c>
      <c r="H54" s="28">
        <f t="shared" si="22"/>
        <v>30000000</v>
      </c>
      <c r="I54" s="28">
        <f t="shared" si="22"/>
        <v>30000000</v>
      </c>
      <c r="J54" s="28">
        <f t="shared" si="22"/>
        <v>0</v>
      </c>
      <c r="K54" s="28">
        <f t="shared" si="22"/>
        <v>30000000</v>
      </c>
      <c r="L54" s="28">
        <f t="shared" si="22"/>
        <v>0</v>
      </c>
      <c r="M54" s="28">
        <f t="shared" si="22"/>
        <v>0</v>
      </c>
      <c r="N54" s="28">
        <f t="shared" si="22"/>
        <v>0</v>
      </c>
      <c r="O54" s="22"/>
    </row>
    <row r="55" spans="1:15" s="7" customFormat="1" ht="11.25" customHeight="1" x14ac:dyDescent="0.15">
      <c r="A55" s="9"/>
      <c r="B55" s="27" t="s">
        <v>54</v>
      </c>
      <c r="C55" s="23"/>
      <c r="D55" s="24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2"/>
    </row>
    <row r="56" spans="1:15" s="7" customFormat="1" ht="12" customHeight="1" x14ac:dyDescent="0.15">
      <c r="A56" s="9"/>
      <c r="B56" s="8"/>
      <c r="C56" s="25">
        <v>411</v>
      </c>
      <c r="D56" s="26"/>
      <c r="E56" s="40">
        <f>E58</f>
        <v>30000000</v>
      </c>
      <c r="F56" s="40">
        <f t="shared" ref="F56:N56" si="23">F58</f>
        <v>0</v>
      </c>
      <c r="G56" s="40">
        <f t="shared" si="23"/>
        <v>30000000</v>
      </c>
      <c r="H56" s="40">
        <f t="shared" si="23"/>
        <v>30000000</v>
      </c>
      <c r="I56" s="40">
        <f t="shared" si="23"/>
        <v>30000000</v>
      </c>
      <c r="J56" s="40">
        <f t="shared" si="23"/>
        <v>0</v>
      </c>
      <c r="K56" s="40">
        <f t="shared" si="23"/>
        <v>30000000</v>
      </c>
      <c r="L56" s="40">
        <f t="shared" si="23"/>
        <v>0</v>
      </c>
      <c r="M56" s="40">
        <f t="shared" si="23"/>
        <v>0</v>
      </c>
      <c r="N56" s="40">
        <f t="shared" si="23"/>
        <v>0</v>
      </c>
      <c r="O56" s="22"/>
    </row>
    <row r="57" spans="1:15" s="7" customFormat="1" ht="12" customHeight="1" x14ac:dyDescent="0.15">
      <c r="A57" s="9"/>
      <c r="B57" s="9"/>
      <c r="C57" s="23" t="s">
        <v>53</v>
      </c>
      <c r="D57" s="24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22"/>
    </row>
    <row r="58" spans="1:15" s="7" customFormat="1" ht="12" customHeight="1" x14ac:dyDescent="0.15">
      <c r="A58" s="9"/>
      <c r="B58" s="9"/>
      <c r="C58" s="10"/>
      <c r="D58" s="8" t="s">
        <v>46</v>
      </c>
      <c r="E58" s="43">
        <v>30000000</v>
      </c>
      <c r="F58" s="43"/>
      <c r="G58" s="41">
        <f>E58</f>
        <v>30000000</v>
      </c>
      <c r="H58" s="43">
        <v>30000000</v>
      </c>
      <c r="I58" s="40">
        <v>30000000</v>
      </c>
      <c r="J58" s="43">
        <v>0</v>
      </c>
      <c r="K58" s="48">
        <f>I58-J58</f>
        <v>30000000</v>
      </c>
      <c r="L58" s="40">
        <f>H58-K58</f>
        <v>0</v>
      </c>
      <c r="M58" s="43">
        <v>0</v>
      </c>
      <c r="N58" s="40">
        <f>L58-M58</f>
        <v>0</v>
      </c>
      <c r="O58" s="22"/>
    </row>
    <row r="59" spans="1:15" s="7" customFormat="1" ht="12" customHeight="1" x14ac:dyDescent="0.15">
      <c r="A59" s="13"/>
      <c r="B59" s="13"/>
      <c r="C59" s="39"/>
      <c r="D59" s="14" t="s">
        <v>47</v>
      </c>
      <c r="E59" s="43"/>
      <c r="F59" s="43"/>
      <c r="G59" s="42"/>
      <c r="H59" s="43"/>
      <c r="I59" s="40"/>
      <c r="J59" s="43"/>
      <c r="K59" s="49"/>
      <c r="L59" s="40"/>
      <c r="M59" s="43"/>
      <c r="N59" s="40"/>
      <c r="O59" s="22"/>
    </row>
    <row r="60" spans="1:15" s="7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s="7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s="7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s="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s="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s="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s="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s="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s="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s="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s="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s="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s="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s="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s="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s="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s="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s="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s="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s="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s="7" customFormat="1" ht="33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s="7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s="7" customFormat="1" ht="1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" customHeight="1" x14ac:dyDescent="0.15"/>
    <row r="84" spans="1:15" ht="15" customHeight="1" x14ac:dyDescent="0.15"/>
    <row r="85" spans="1:15" ht="15" customHeight="1" x14ac:dyDescent="0.15"/>
    <row r="86" spans="1:15" ht="15" customHeight="1" x14ac:dyDescent="0.15"/>
    <row r="87" spans="1:15" ht="15" customHeight="1" x14ac:dyDescent="0.15"/>
    <row r="88" spans="1:15" ht="15" customHeight="1" x14ac:dyDescent="0.15"/>
    <row r="89" spans="1:15" ht="15" customHeight="1" x14ac:dyDescent="0.15"/>
    <row r="90" spans="1:15" ht="15" customHeight="1" x14ac:dyDescent="0.15"/>
    <row r="91" spans="1:15" ht="15" customHeight="1" x14ac:dyDescent="0.15"/>
    <row r="92" spans="1:15" ht="15" customHeight="1" x14ac:dyDescent="0.15"/>
  </sheetData>
  <sheetProtection autoFilter="0"/>
  <mergeCells count="317">
    <mergeCell ref="K58:K59"/>
    <mergeCell ref="L58:L59"/>
    <mergeCell ref="M58:M59"/>
    <mergeCell ref="N58:N59"/>
    <mergeCell ref="O58:O59"/>
    <mergeCell ref="E58:E59"/>
    <mergeCell ref="F58:F59"/>
    <mergeCell ref="G58:G59"/>
    <mergeCell ref="H58:H59"/>
    <mergeCell ref="I58:I59"/>
    <mergeCell ref="J58:J59"/>
    <mergeCell ref="J56:J57"/>
    <mergeCell ref="K56:K57"/>
    <mergeCell ref="L56:L57"/>
    <mergeCell ref="M56:M57"/>
    <mergeCell ref="N56:N57"/>
    <mergeCell ref="O56:O57"/>
    <mergeCell ref="C56:D56"/>
    <mergeCell ref="E56:E57"/>
    <mergeCell ref="F56:F57"/>
    <mergeCell ref="G56:G57"/>
    <mergeCell ref="H56:H57"/>
    <mergeCell ref="I56:I57"/>
    <mergeCell ref="C57:D57"/>
    <mergeCell ref="K54:K55"/>
    <mergeCell ref="L54:L55"/>
    <mergeCell ref="M54:M55"/>
    <mergeCell ref="N54:N55"/>
    <mergeCell ref="O54:O55"/>
    <mergeCell ref="B55:D55"/>
    <mergeCell ref="M52:M53"/>
    <mergeCell ref="N52:N53"/>
    <mergeCell ref="O52:O53"/>
    <mergeCell ref="B54:D54"/>
    <mergeCell ref="E54:E55"/>
    <mergeCell ref="F54:F55"/>
    <mergeCell ref="G54:G55"/>
    <mergeCell ref="H54:H55"/>
    <mergeCell ref="I54:I55"/>
    <mergeCell ref="J54:J55"/>
    <mergeCell ref="O50:O51"/>
    <mergeCell ref="C51:D51"/>
    <mergeCell ref="E52:E53"/>
    <mergeCell ref="F52:F53"/>
    <mergeCell ref="G52:G53"/>
    <mergeCell ref="H52:H53"/>
    <mergeCell ref="I52:I53"/>
    <mergeCell ref="J52:J53"/>
    <mergeCell ref="K52:K53"/>
    <mergeCell ref="L52:L53"/>
    <mergeCell ref="I50:I51"/>
    <mergeCell ref="J50:J51"/>
    <mergeCell ref="K50:K51"/>
    <mergeCell ref="L50:L51"/>
    <mergeCell ref="M50:M51"/>
    <mergeCell ref="N50:N51"/>
    <mergeCell ref="G22:G23"/>
    <mergeCell ref="I22:I23"/>
    <mergeCell ref="A46:D46"/>
    <mergeCell ref="E46:E47"/>
    <mergeCell ref="F46:F47"/>
    <mergeCell ref="G46:G47"/>
    <mergeCell ref="H46:H47"/>
    <mergeCell ref="I46:I47"/>
    <mergeCell ref="A47:D47"/>
    <mergeCell ref="M44:M45"/>
    <mergeCell ref="N44:N45"/>
    <mergeCell ref="O44:O45"/>
    <mergeCell ref="E22:E23"/>
    <mergeCell ref="F22:F23"/>
    <mergeCell ref="H22:H23"/>
    <mergeCell ref="J22:J23"/>
    <mergeCell ref="K22:K23"/>
    <mergeCell ref="L22:L23"/>
    <mergeCell ref="M22:M23"/>
    <mergeCell ref="O42:O43"/>
    <mergeCell ref="C43:D43"/>
    <mergeCell ref="E44:E45"/>
    <mergeCell ref="F44:F45"/>
    <mergeCell ref="G44:G45"/>
    <mergeCell ref="H44:H45"/>
    <mergeCell ref="I44:I45"/>
    <mergeCell ref="J44:J45"/>
    <mergeCell ref="K44:K45"/>
    <mergeCell ref="L44:L45"/>
    <mergeCell ref="I42:I43"/>
    <mergeCell ref="J42:J43"/>
    <mergeCell ref="K42:K43"/>
    <mergeCell ref="L42:L43"/>
    <mergeCell ref="M42:M43"/>
    <mergeCell ref="N42:N43"/>
    <mergeCell ref="L40:L41"/>
    <mergeCell ref="M40:M41"/>
    <mergeCell ref="N40:N41"/>
    <mergeCell ref="O40:O41"/>
    <mergeCell ref="B41:D41"/>
    <mergeCell ref="C42:D42"/>
    <mergeCell ref="E42:E43"/>
    <mergeCell ref="F42:F43"/>
    <mergeCell ref="G42:G43"/>
    <mergeCell ref="H42:H43"/>
    <mergeCell ref="O38:O39"/>
    <mergeCell ref="A39:D39"/>
    <mergeCell ref="B40:D40"/>
    <mergeCell ref="E40:E41"/>
    <mergeCell ref="F40:F41"/>
    <mergeCell ref="G40:G41"/>
    <mergeCell ref="H40:H41"/>
    <mergeCell ref="I40:I41"/>
    <mergeCell ref="J40:J41"/>
    <mergeCell ref="K40:K41"/>
    <mergeCell ref="I38:I39"/>
    <mergeCell ref="J38:J39"/>
    <mergeCell ref="K38:K39"/>
    <mergeCell ref="L38:L39"/>
    <mergeCell ref="M38:M39"/>
    <mergeCell ref="N38:N39"/>
    <mergeCell ref="K36:K37"/>
    <mergeCell ref="L36:L37"/>
    <mergeCell ref="M36:M37"/>
    <mergeCell ref="N36:N37"/>
    <mergeCell ref="O36:O37"/>
    <mergeCell ref="A38:D38"/>
    <mergeCell ref="E38:E39"/>
    <mergeCell ref="F38:F39"/>
    <mergeCell ref="G38:G39"/>
    <mergeCell ref="H38:H39"/>
    <mergeCell ref="E36:E37"/>
    <mergeCell ref="F36:F37"/>
    <mergeCell ref="G36:G37"/>
    <mergeCell ref="H36:H37"/>
    <mergeCell ref="I36:I37"/>
    <mergeCell ref="J36:J37"/>
    <mergeCell ref="J34:J35"/>
    <mergeCell ref="K34:K35"/>
    <mergeCell ref="L34:L35"/>
    <mergeCell ref="M34:M35"/>
    <mergeCell ref="N34:N35"/>
    <mergeCell ref="O34:O35"/>
    <mergeCell ref="C34:D34"/>
    <mergeCell ref="E34:E35"/>
    <mergeCell ref="F34:F35"/>
    <mergeCell ref="G34:G35"/>
    <mergeCell ref="H34:H35"/>
    <mergeCell ref="I34:I35"/>
    <mergeCell ref="C35:D35"/>
    <mergeCell ref="K32:K33"/>
    <mergeCell ref="L32:L33"/>
    <mergeCell ref="M32:M33"/>
    <mergeCell ref="N32:N33"/>
    <mergeCell ref="O32:O33"/>
    <mergeCell ref="B33:D33"/>
    <mergeCell ref="B32:D32"/>
    <mergeCell ref="E32:E33"/>
    <mergeCell ref="F32:F33"/>
    <mergeCell ref="G32:G33"/>
    <mergeCell ref="H32:H33"/>
    <mergeCell ref="I32:I33"/>
    <mergeCell ref="J32:J33"/>
    <mergeCell ref="J46:J47"/>
    <mergeCell ref="K46:K47"/>
    <mergeCell ref="L46:L47"/>
    <mergeCell ref="M46:M47"/>
    <mergeCell ref="N46:N47"/>
    <mergeCell ref="O46:O47"/>
    <mergeCell ref="A24:D24"/>
    <mergeCell ref="A25:D25"/>
    <mergeCell ref="B26:D26"/>
    <mergeCell ref="B27:D27"/>
    <mergeCell ref="C28:D28"/>
    <mergeCell ref="B48:D48"/>
    <mergeCell ref="E48:E49"/>
    <mergeCell ref="F48:F49"/>
    <mergeCell ref="G48:G49"/>
    <mergeCell ref="H48:H49"/>
    <mergeCell ref="L30:L31"/>
    <mergeCell ref="M30:M31"/>
    <mergeCell ref="N30:N31"/>
    <mergeCell ref="O30:O31"/>
    <mergeCell ref="I48:I49"/>
    <mergeCell ref="J48:J49"/>
    <mergeCell ref="K48:K49"/>
    <mergeCell ref="L48:L49"/>
    <mergeCell ref="M48:M49"/>
    <mergeCell ref="N48:N49"/>
    <mergeCell ref="M28:M29"/>
    <mergeCell ref="N28:N29"/>
    <mergeCell ref="O28:O29"/>
    <mergeCell ref="E30:E31"/>
    <mergeCell ref="F30:F31"/>
    <mergeCell ref="G30:G31"/>
    <mergeCell ref="H30:H31"/>
    <mergeCell ref="I30:I31"/>
    <mergeCell ref="J30:J31"/>
    <mergeCell ref="K30:K31"/>
    <mergeCell ref="G28:G29"/>
    <mergeCell ref="H28:H29"/>
    <mergeCell ref="I28:I29"/>
    <mergeCell ref="J28:J29"/>
    <mergeCell ref="K28:K29"/>
    <mergeCell ref="L28:L29"/>
    <mergeCell ref="E28:E29"/>
    <mergeCell ref="F28:F29"/>
    <mergeCell ref="C29:D29"/>
    <mergeCell ref="O48:O49"/>
    <mergeCell ref="B49:D49"/>
    <mergeCell ref="C50:D50"/>
    <mergeCell ref="E50:E51"/>
    <mergeCell ref="F50:F51"/>
    <mergeCell ref="G50:G51"/>
    <mergeCell ref="H50:H51"/>
    <mergeCell ref="N26:N27"/>
    <mergeCell ref="O26:O27"/>
    <mergeCell ref="O24:O25"/>
    <mergeCell ref="E26:E27"/>
    <mergeCell ref="F26:F27"/>
    <mergeCell ref="G26:G27"/>
    <mergeCell ref="H26:H27"/>
    <mergeCell ref="I26:I27"/>
    <mergeCell ref="E24:E25"/>
    <mergeCell ref="J26:J27"/>
    <mergeCell ref="K26:K27"/>
    <mergeCell ref="L26:L27"/>
    <mergeCell ref="M26:M27"/>
    <mergeCell ref="L24:L25"/>
    <mergeCell ref="M24:M25"/>
    <mergeCell ref="H24:H25"/>
    <mergeCell ref="I24:I25"/>
    <mergeCell ref="J24:J25"/>
    <mergeCell ref="N24:N25"/>
    <mergeCell ref="F24:F25"/>
    <mergeCell ref="G24:G25"/>
    <mergeCell ref="K24:K25"/>
    <mergeCell ref="K20:K21"/>
    <mergeCell ref="L20:L21"/>
    <mergeCell ref="M20:M21"/>
    <mergeCell ref="N20:N21"/>
    <mergeCell ref="J20:J21"/>
    <mergeCell ref="N22:N23"/>
    <mergeCell ref="O20:O21"/>
    <mergeCell ref="J18:J19"/>
    <mergeCell ref="K18:K19"/>
    <mergeCell ref="M18:M19"/>
    <mergeCell ref="O18:O19"/>
    <mergeCell ref="E20:E21"/>
    <mergeCell ref="F20:F21"/>
    <mergeCell ref="G20:G21"/>
    <mergeCell ref="H20:H21"/>
    <mergeCell ref="I20:I21"/>
    <mergeCell ref="M16:M17"/>
    <mergeCell ref="N16:N17"/>
    <mergeCell ref="O16:O17"/>
    <mergeCell ref="L18:L19"/>
    <mergeCell ref="N18:N19"/>
    <mergeCell ref="E18:E19"/>
    <mergeCell ref="F18:F19"/>
    <mergeCell ref="G18:G19"/>
    <mergeCell ref="H18:H19"/>
    <mergeCell ref="I18:I19"/>
    <mergeCell ref="O14:O15"/>
    <mergeCell ref="C15:D15"/>
    <mergeCell ref="E16:E17"/>
    <mergeCell ref="F16:F17"/>
    <mergeCell ref="G16:G17"/>
    <mergeCell ref="H16:H17"/>
    <mergeCell ref="I16:I17"/>
    <mergeCell ref="J16:J17"/>
    <mergeCell ref="K16:K17"/>
    <mergeCell ref="L16:L17"/>
    <mergeCell ref="I14:I15"/>
    <mergeCell ref="J14:J15"/>
    <mergeCell ref="K14:K15"/>
    <mergeCell ref="L14:L15"/>
    <mergeCell ref="M14:M15"/>
    <mergeCell ref="N14:N15"/>
    <mergeCell ref="L12:L13"/>
    <mergeCell ref="M12:M13"/>
    <mergeCell ref="N12:N13"/>
    <mergeCell ref="O12:O13"/>
    <mergeCell ref="B13:D13"/>
    <mergeCell ref="C14:D14"/>
    <mergeCell ref="E14:E15"/>
    <mergeCell ref="F14:F15"/>
    <mergeCell ref="G14:G15"/>
    <mergeCell ref="H14:H15"/>
    <mergeCell ref="O10:O11"/>
    <mergeCell ref="A11:D11"/>
    <mergeCell ref="B12:D12"/>
    <mergeCell ref="E12:E13"/>
    <mergeCell ref="F12:F13"/>
    <mergeCell ref="G12:G13"/>
    <mergeCell ref="H12:H13"/>
    <mergeCell ref="I12:I13"/>
    <mergeCell ref="J12:J13"/>
    <mergeCell ref="K12:K13"/>
    <mergeCell ref="I10:I11"/>
    <mergeCell ref="J10:J11"/>
    <mergeCell ref="K10:K11"/>
    <mergeCell ref="L10:L11"/>
    <mergeCell ref="M10:M11"/>
    <mergeCell ref="N10:N11"/>
    <mergeCell ref="A9:D9"/>
    <mergeCell ref="A10:D10"/>
    <mergeCell ref="E10:E11"/>
    <mergeCell ref="F10:F11"/>
    <mergeCell ref="G10:G11"/>
    <mergeCell ref="H10:H11"/>
    <mergeCell ref="A1:O1"/>
    <mergeCell ref="A7:D7"/>
    <mergeCell ref="E7:E8"/>
    <mergeCell ref="F7:F8"/>
    <mergeCell ref="G7:G8"/>
    <mergeCell ref="H7:H8"/>
    <mergeCell ref="I7:K7"/>
    <mergeCell ref="L7:L8"/>
    <mergeCell ref="M7:N7"/>
    <mergeCell ref="O7:O8"/>
  </mergeCells>
  <phoneticPr fontId="16" type="noConversion"/>
  <pageMargins left="0.2" right="0.19685039370078741" top="0.82677165354330717" bottom="0.35433070866141736" header="0.51181102362204722" footer="0.23622047244094491"/>
  <pageSetup paperSize="9" scale="75" orientation="landscape" horizontalDpi="300" verticalDpi="300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구세 결산</vt:lpstr>
      <vt:lpstr>'구세 결산'!Print_Area</vt:lpstr>
      <vt:lpstr>'구세 결산'!Print_Titles</vt:lpstr>
    </vt:vector>
  </TitlesOfParts>
  <Company>city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2016-03-10T02:49:11Z</cp:lastPrinted>
  <dcterms:created xsi:type="dcterms:W3CDTF">2003-03-13T01:33:01Z</dcterms:created>
  <dcterms:modified xsi:type="dcterms:W3CDTF">2022-09-08T05:32:06Z</dcterms:modified>
</cp:coreProperties>
</file>