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-120" yWindow="-120" windowWidth="29040" windowHeight="15720"/>
  </bookViews>
  <sheets>
    <sheet name="Sheet1" sheetId="1" r:id="rId1"/>
  </sheets>
  <definedNames>
    <definedName name="_xlnm._FilterDatabase" localSheetId="0" hidden="1">Sheet1!$A$3:$I$3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5" i="1" l="1"/>
  <c r="H45" i="1" s="1"/>
  <c r="G52" i="1" l="1"/>
  <c r="H52" i="1" s="1"/>
  <c r="G47" i="1"/>
  <c r="H47" i="1" s="1"/>
  <c r="G28" i="1" l="1"/>
  <c r="H28" i="1" s="1"/>
  <c r="G27" i="1"/>
  <c r="H27" i="1" s="1"/>
  <c r="G26" i="1"/>
  <c r="H26" i="1" s="1"/>
  <c r="G25" i="1"/>
  <c r="H25" i="1" s="1"/>
  <c r="G24" i="1"/>
  <c r="H24" i="1" s="1"/>
  <c r="G23" i="1"/>
  <c r="H23" i="1" s="1"/>
  <c r="G15" i="1" l="1"/>
  <c r="H15" i="1" s="1"/>
  <c r="G16" i="1"/>
  <c r="H16" i="1" s="1"/>
  <c r="G4" i="1"/>
  <c r="H4" i="1" s="1"/>
  <c r="G5" i="1"/>
  <c r="H5" i="1" s="1"/>
  <c r="H30" i="1" l="1"/>
  <c r="G19" i="1"/>
  <c r="H19" i="1" s="1"/>
  <c r="G20" i="1"/>
  <c r="H20" i="1" s="1"/>
  <c r="G21" i="1"/>
  <c r="H21" i="1" s="1"/>
  <c r="G22" i="1"/>
  <c r="H22" i="1" s="1"/>
  <c r="G29" i="1"/>
  <c r="H29" i="1" s="1"/>
  <c r="G30" i="1"/>
  <c r="G31" i="1"/>
  <c r="H31" i="1" s="1"/>
  <c r="G32" i="1"/>
  <c r="H32" i="1" s="1"/>
  <c r="G33" i="1"/>
  <c r="H33" i="1" s="1"/>
  <c r="G34" i="1"/>
  <c r="H34" i="1" s="1"/>
  <c r="G35" i="1"/>
  <c r="H35" i="1" s="1"/>
  <c r="G36" i="1"/>
  <c r="H36" i="1" s="1"/>
  <c r="G37" i="1"/>
  <c r="H37" i="1" s="1"/>
  <c r="G38" i="1"/>
  <c r="H38" i="1" s="1"/>
  <c r="G39" i="1"/>
  <c r="H39" i="1" s="1"/>
  <c r="G40" i="1"/>
  <c r="H40" i="1" s="1"/>
  <c r="G41" i="1"/>
  <c r="H41" i="1" s="1"/>
  <c r="G42" i="1"/>
  <c r="H42" i="1" s="1"/>
  <c r="G43" i="1"/>
  <c r="H43" i="1" s="1"/>
  <c r="G44" i="1"/>
  <c r="H44" i="1" s="1"/>
  <c r="G46" i="1"/>
  <c r="H46" i="1" s="1"/>
  <c r="G49" i="1"/>
  <c r="H49" i="1" s="1"/>
  <c r="G50" i="1"/>
  <c r="H50" i="1" s="1"/>
  <c r="G51" i="1"/>
  <c r="H51" i="1" s="1"/>
  <c r="G48" i="1"/>
  <c r="H48" i="1" s="1"/>
  <c r="G53" i="1"/>
  <c r="H53" i="1" s="1"/>
  <c r="G54" i="1"/>
  <c r="H54" i="1" s="1"/>
  <c r="G55" i="1"/>
  <c r="H55" i="1" s="1"/>
  <c r="G56" i="1"/>
  <c r="H56" i="1" s="1"/>
  <c r="G6" i="1"/>
  <c r="H6" i="1" s="1"/>
  <c r="G7" i="1"/>
  <c r="H7" i="1" s="1"/>
  <c r="G8" i="1"/>
  <c r="H8" i="1" s="1"/>
  <c r="G9" i="1"/>
  <c r="H9" i="1" s="1"/>
  <c r="G10" i="1"/>
  <c r="H10" i="1" s="1"/>
  <c r="G17" i="1"/>
  <c r="H17" i="1" s="1"/>
  <c r="G18" i="1"/>
  <c r="H18" i="1" s="1"/>
  <c r="G14" i="1"/>
  <c r="H14" i="1" s="1"/>
  <c r="G13" i="1"/>
  <c r="H13" i="1" s="1"/>
  <c r="G12" i="1"/>
  <c r="H12" i="1" s="1"/>
  <c r="G11" i="1"/>
  <c r="H11" i="1" s="1"/>
</calcChain>
</file>

<file path=xl/sharedStrings.xml><?xml version="1.0" encoding="utf-8"?>
<sst xmlns="http://schemas.openxmlformats.org/spreadsheetml/2006/main" count="169" uniqueCount="46">
  <si>
    <t>제공기관명</t>
  </si>
  <si>
    <t>단가변동(원)</t>
  </si>
  <si>
    <t>단가상승률(%)</t>
  </si>
  <si>
    <t>기관 내</t>
  </si>
  <si>
    <t>운동발달재활</t>
  </si>
  <si>
    <t>방문</t>
  </si>
  <si>
    <t>발달재활서비스 제공기관별 시간당 단가 정보</t>
    <phoneticPr fontId="3" type="noConversion"/>
  </si>
  <si>
    <t>연번</t>
    <phoneticPr fontId="3" type="noConversion"/>
  </si>
  <si>
    <t>제공 방식
(기관 내/방문)</t>
    <phoneticPr fontId="3" type="noConversion"/>
  </si>
  <si>
    <t>제공영역</t>
    <phoneticPr fontId="3" type="noConversion"/>
  </si>
  <si>
    <t>2025년 단가(원)</t>
    <phoneticPr fontId="3" type="noConversion"/>
  </si>
  <si>
    <t>2026년 단가(원)</t>
    <phoneticPr fontId="3" type="noConversion"/>
  </si>
  <si>
    <t>비고</t>
    <phoneticPr fontId="3" type="noConversion"/>
  </si>
  <si>
    <t>언어재활</t>
  </si>
  <si>
    <t>미술심리재활</t>
  </si>
  <si>
    <t>음악재활</t>
  </si>
  <si>
    <t>놀이심리재활</t>
  </si>
  <si>
    <t>감각발달재활</t>
  </si>
  <si>
    <t>심리운동</t>
  </si>
  <si>
    <t>가심비심리상담연구소</t>
    <phoneticPr fontId="3" type="noConversion"/>
  </si>
  <si>
    <t>김윤서심리운동발달센터</t>
    <phoneticPr fontId="3" type="noConversion"/>
  </si>
  <si>
    <t>언어재활</t>
    <phoneticPr fontId="3" type="noConversion"/>
  </si>
  <si>
    <t>감각발달재활</t>
    <phoneticPr fontId="3" type="noConversion"/>
  </si>
  <si>
    <t>기타</t>
  </si>
  <si>
    <t>꿈비아동발달센터</t>
    <phoneticPr fontId="3" type="noConversion"/>
  </si>
  <si>
    <t>언어재활</t>
    <phoneticPr fontId="3" type="noConversion"/>
  </si>
  <si>
    <t>언어재활</t>
    <phoneticPr fontId="3" type="noConversion"/>
  </si>
  <si>
    <t>마음드림센터</t>
    <phoneticPr fontId="3" type="noConversion"/>
  </si>
  <si>
    <t>마음숲아동청소년발달센터</t>
  </si>
  <si>
    <t>행동발달재활</t>
  </si>
  <si>
    <t>모아 아동발달센터</t>
  </si>
  <si>
    <t>미추홀장애인종합복지관</t>
    <phoneticPr fontId="3" type="noConversion"/>
  </si>
  <si>
    <t>솔샘나우리아동복지종합센터</t>
    <phoneticPr fontId="3" type="noConversion"/>
  </si>
  <si>
    <t xml:space="preserve">자라는 나무 </t>
    <phoneticPr fontId="3" type="noConversion"/>
  </si>
  <si>
    <t xml:space="preserve">자라는 나무 </t>
    <phoneticPr fontId="3" type="noConversion"/>
  </si>
  <si>
    <t>푸른마을아동복지종합센터</t>
    <phoneticPr fontId="3" type="noConversion"/>
  </si>
  <si>
    <t>푸른마을아동복지종합센터</t>
    <phoneticPr fontId="3" type="noConversion"/>
  </si>
  <si>
    <t>푸른마을아동복지종합센터</t>
    <phoneticPr fontId="3" type="noConversion"/>
  </si>
  <si>
    <t>누리마루아동복지종합센터</t>
    <phoneticPr fontId="3" type="noConversion"/>
  </si>
  <si>
    <t>누리마루아동복지종합센터</t>
    <phoneticPr fontId="3" type="noConversion"/>
  </si>
  <si>
    <t>누리마루아동복지종합센터</t>
    <phoneticPr fontId="3" type="noConversion"/>
  </si>
  <si>
    <t>조우경아동상담센터</t>
    <phoneticPr fontId="3" type="noConversion"/>
  </si>
  <si>
    <t>김태우심리언어연구소</t>
    <phoneticPr fontId="3" type="noConversion"/>
  </si>
  <si>
    <t>음악재활</t>
    <phoneticPr fontId="3" type="noConversion"/>
  </si>
  <si>
    <t>언어재활</t>
    <phoneticPr fontId="3" type="noConversion"/>
  </si>
  <si>
    <t>(주)조이아동청소년상담센터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</si>
</sst>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.0%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i/>
      <sz val="11"/>
      <color theme="8" tint="-0.249977111117893"/>
      <name val="맑은 고딕"/>
      <family val="3"/>
      <charset val="129"/>
      <scheme val="minor"/>
    </font>
    <font>
      <i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41" fontId="0" fillId="0" borderId="0" xfId="1" applyFont="1" applyAlignment="1" applyProtection="1">
      <alignment horizontal="right" vertical="center"/>
      <protection locked="0"/>
    </xf>
    <xf numFmtId="176" fontId="0" fillId="0" borderId="0" xfId="0" applyNumberFormat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 applyProtection="1">
      <alignment horizontal="center" vertical="center"/>
      <protection locked="0"/>
    </xf>
    <xf numFmtId="41" fontId="4" fillId="2" borderId="1" xfId="1" applyFont="1" applyFill="1" applyBorder="1" applyAlignment="1" applyProtection="1">
      <alignment horizontal="center" vertical="center"/>
      <protection locked="0"/>
    </xf>
    <xf numFmtId="41" fontId="4" fillId="2" borderId="1" xfId="1" applyFont="1" applyFill="1" applyBorder="1" applyAlignment="1" applyProtection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 applyProtection="1">
      <alignment horizontal="center" vertical="center"/>
      <protection locked="0"/>
    </xf>
    <xf numFmtId="0" fontId="7" fillId="0" borderId="0" xfId="0" applyFont="1" applyProtection="1">
      <alignment vertical="center"/>
      <protection locked="0"/>
    </xf>
    <xf numFmtId="41" fontId="8" fillId="0" borderId="1" xfId="1" applyFont="1" applyBorder="1" applyAlignment="1" applyProtection="1">
      <alignment horizontal="right" vertical="center"/>
    </xf>
    <xf numFmtId="176" fontId="8" fillId="0" borderId="1" xfId="0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8" fillId="0" borderId="1" xfId="0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" borderId="1" xfId="0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>
      <alignment horizontal="center" vertical="center"/>
    </xf>
    <xf numFmtId="0" fontId="0" fillId="0" borderId="1" xfId="0" applyFill="1" applyBorder="1" applyAlignment="1">
      <alignment vertical="center" shrinkToFit="1"/>
    </xf>
    <xf numFmtId="41" fontId="8" fillId="0" borderId="1" xfId="1" applyFont="1" applyFill="1" applyBorder="1" applyAlignment="1" applyProtection="1">
      <alignment horizontal="right" vertical="center"/>
      <protection locked="0"/>
    </xf>
    <xf numFmtId="0" fontId="0" fillId="0" borderId="1" xfId="0" applyNumberFormat="1" applyFont="1" applyFill="1" applyBorder="1" applyAlignment="1" applyProtection="1">
      <alignment horizontal="center" vertical="center"/>
      <protection locked="0"/>
    </xf>
    <xf numFmtId="41" fontId="0" fillId="0" borderId="1" xfId="1" applyNumberFormat="1" applyFont="1" applyFill="1" applyBorder="1" applyAlignment="1" applyProtection="1">
      <alignment horizontal="right" vertical="center"/>
      <protection locked="0"/>
    </xf>
    <xf numFmtId="0" fontId="0" fillId="0" borderId="2" xfId="0" applyNumberFormat="1" applyFont="1" applyFill="1" applyBorder="1" applyAlignment="1" applyProtection="1">
      <alignment horizontal="center" vertical="center"/>
      <protection locked="0"/>
    </xf>
    <xf numFmtId="41" fontId="0" fillId="0" borderId="2" xfId="1" applyNumberFormat="1" applyFont="1" applyFill="1" applyBorder="1" applyAlignment="1" applyProtection="1">
      <alignment horizontal="right" vertical="center"/>
      <protection locked="0"/>
    </xf>
    <xf numFmtId="0" fontId="0" fillId="0" borderId="1" xfId="0" applyFill="1" applyBorder="1" applyAlignment="1">
      <alignment horizontal="center" vertical="center"/>
    </xf>
    <xf numFmtId="0" fontId="2" fillId="0" borderId="0" xfId="0" applyFont="1" applyAlignment="1" applyProtection="1">
      <alignment horizontal="center" vertical="center"/>
      <protection locked="0"/>
    </xf>
    <xf numFmtId="0" fontId="0" fillId="0" borderId="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8" fillId="0" borderId="3" xfId="0" applyFont="1" applyBorder="1" applyAlignment="1" applyProtection="1">
      <alignment horizontal="center" vertical="center"/>
      <protection locked="0"/>
    </xf>
    <xf numFmtId="0" fontId="8" fillId="0" borderId="3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abSelected="1" workbookViewId="0">
      <selection activeCell="E54" sqref="E54"/>
    </sheetView>
  </sheetViews>
  <sheetFormatPr defaultRowHeight="16.5" x14ac:dyDescent="0.3"/>
  <cols>
    <col min="1" max="1" width="7.25" style="19" customWidth="1"/>
    <col min="2" max="2" width="23.875" customWidth="1"/>
    <col min="3" max="3" width="14.25" customWidth="1"/>
    <col min="4" max="4" width="16.75" customWidth="1"/>
    <col min="5" max="6" width="17" customWidth="1"/>
    <col min="7" max="8" width="14.25" customWidth="1"/>
    <col min="9" max="9" width="15.5" customWidth="1"/>
    <col min="11" max="12" width="9" style="1"/>
  </cols>
  <sheetData>
    <row r="1" spans="1:9" s="1" customFormat="1" ht="26.25" x14ac:dyDescent="0.3">
      <c r="A1" s="27" t="s">
        <v>6</v>
      </c>
      <c r="B1" s="27"/>
      <c r="C1" s="27"/>
      <c r="D1" s="27"/>
      <c r="E1" s="27"/>
      <c r="F1" s="27"/>
      <c r="G1" s="27"/>
      <c r="H1" s="27"/>
      <c r="I1" s="27"/>
    </row>
    <row r="2" spans="1:9" s="1" customFormat="1" x14ac:dyDescent="0.3">
      <c r="A2" s="17"/>
      <c r="C2" s="2"/>
      <c r="E2" s="3"/>
      <c r="F2" s="3"/>
      <c r="G2" s="3"/>
      <c r="H2" s="4"/>
      <c r="I2" s="2"/>
    </row>
    <row r="3" spans="1:9" s="1" customFormat="1" ht="33" x14ac:dyDescent="0.3">
      <c r="A3" s="18" t="s">
        <v>7</v>
      </c>
      <c r="B3" s="5" t="s">
        <v>0</v>
      </c>
      <c r="C3" s="6" t="s">
        <v>8</v>
      </c>
      <c r="D3" s="7" t="s">
        <v>9</v>
      </c>
      <c r="E3" s="8" t="s">
        <v>10</v>
      </c>
      <c r="F3" s="8" t="s">
        <v>11</v>
      </c>
      <c r="G3" s="9" t="s">
        <v>1</v>
      </c>
      <c r="H3" s="10" t="s">
        <v>2</v>
      </c>
      <c r="I3" s="5" t="s">
        <v>12</v>
      </c>
    </row>
    <row r="4" spans="1:9" s="12" customFormat="1" x14ac:dyDescent="0.3">
      <c r="A4" s="31">
        <v>1</v>
      </c>
      <c r="B4" s="16" t="s">
        <v>19</v>
      </c>
      <c r="C4" s="16" t="s">
        <v>3</v>
      </c>
      <c r="D4" s="16" t="s">
        <v>13</v>
      </c>
      <c r="E4" s="21">
        <v>60000</v>
      </c>
      <c r="F4" s="21">
        <v>65000</v>
      </c>
      <c r="G4" s="13">
        <f t="shared" ref="G4:G35" si="0">IF(F4=0,"-",(F4-E4))</f>
        <v>5000</v>
      </c>
      <c r="H4" s="14">
        <f t="shared" ref="H4:H35" si="1">IF(E4=0,"신규운영",IF(F4=0,"미운영",G4/E4))</f>
        <v>8.3333333333333329E-2</v>
      </c>
      <c r="I4" s="11"/>
    </row>
    <row r="5" spans="1:9" s="12" customFormat="1" x14ac:dyDescent="0.3">
      <c r="A5" s="29"/>
      <c r="B5" s="16" t="s">
        <v>19</v>
      </c>
      <c r="C5" s="16" t="s">
        <v>3</v>
      </c>
      <c r="D5" s="16" t="s">
        <v>14</v>
      </c>
      <c r="E5" s="21">
        <v>60000</v>
      </c>
      <c r="F5" s="21">
        <v>65000</v>
      </c>
      <c r="G5" s="13">
        <f t="shared" si="0"/>
        <v>5000</v>
      </c>
      <c r="H5" s="14">
        <f t="shared" si="1"/>
        <v>8.3333333333333329E-2</v>
      </c>
      <c r="I5" s="11"/>
    </row>
    <row r="6" spans="1:9" s="12" customFormat="1" x14ac:dyDescent="0.3">
      <c r="A6" s="30"/>
      <c r="B6" s="16" t="s">
        <v>19</v>
      </c>
      <c r="C6" s="16" t="s">
        <v>3</v>
      </c>
      <c r="D6" s="16" t="s">
        <v>16</v>
      </c>
      <c r="E6" s="21">
        <v>60000</v>
      </c>
      <c r="F6" s="21">
        <v>65000</v>
      </c>
      <c r="G6" s="13">
        <f t="shared" si="0"/>
        <v>5000</v>
      </c>
      <c r="H6" s="14">
        <f t="shared" si="1"/>
        <v>8.3333333333333329E-2</v>
      </c>
      <c r="I6" s="15"/>
    </row>
    <row r="7" spans="1:9" s="12" customFormat="1" x14ac:dyDescent="0.3">
      <c r="A7" s="32">
        <v>2</v>
      </c>
      <c r="B7" s="16" t="s">
        <v>20</v>
      </c>
      <c r="C7" s="16" t="s">
        <v>3</v>
      </c>
      <c r="D7" s="16" t="s">
        <v>18</v>
      </c>
      <c r="E7" s="21">
        <v>55000</v>
      </c>
      <c r="F7" s="21">
        <v>60000</v>
      </c>
      <c r="G7" s="13">
        <f t="shared" si="0"/>
        <v>5000</v>
      </c>
      <c r="H7" s="14">
        <f t="shared" si="1"/>
        <v>9.0909090909090912E-2</v>
      </c>
      <c r="I7" s="15"/>
    </row>
    <row r="8" spans="1:9" s="1" customFormat="1" x14ac:dyDescent="0.3">
      <c r="A8" s="29"/>
      <c r="B8" s="16" t="s">
        <v>20</v>
      </c>
      <c r="C8" s="16" t="s">
        <v>3</v>
      </c>
      <c r="D8" s="16" t="s">
        <v>21</v>
      </c>
      <c r="E8" s="21">
        <v>55000</v>
      </c>
      <c r="F8" s="21">
        <v>60000</v>
      </c>
      <c r="G8" s="13">
        <f t="shared" si="0"/>
        <v>5000</v>
      </c>
      <c r="H8" s="14">
        <f t="shared" si="1"/>
        <v>9.0909090909090912E-2</v>
      </c>
      <c r="I8" s="15"/>
    </row>
    <row r="9" spans="1:9" s="1" customFormat="1" x14ac:dyDescent="0.3">
      <c r="A9" s="29"/>
      <c r="B9" s="16" t="s">
        <v>20</v>
      </c>
      <c r="C9" s="16" t="s">
        <v>3</v>
      </c>
      <c r="D9" s="16" t="s">
        <v>22</v>
      </c>
      <c r="E9" s="21">
        <v>55000</v>
      </c>
      <c r="F9" s="21">
        <v>60000</v>
      </c>
      <c r="G9" s="13">
        <f t="shared" si="0"/>
        <v>5000</v>
      </c>
      <c r="H9" s="14">
        <f t="shared" si="1"/>
        <v>9.0909090909090912E-2</v>
      </c>
      <c r="I9" s="15"/>
    </row>
    <row r="10" spans="1:9" s="1" customFormat="1" x14ac:dyDescent="0.3">
      <c r="A10" s="30"/>
      <c r="B10" s="16" t="s">
        <v>20</v>
      </c>
      <c r="C10" s="16" t="s">
        <v>3</v>
      </c>
      <c r="D10" s="16" t="s">
        <v>23</v>
      </c>
      <c r="E10" s="21">
        <v>55000</v>
      </c>
      <c r="F10" s="21">
        <v>60000</v>
      </c>
      <c r="G10" s="13">
        <f t="shared" si="0"/>
        <v>5000</v>
      </c>
      <c r="H10" s="14">
        <f t="shared" si="1"/>
        <v>9.0909090909090912E-2</v>
      </c>
      <c r="I10" s="15"/>
    </row>
    <row r="11" spans="1:9" s="1" customFormat="1" x14ac:dyDescent="0.3">
      <c r="A11" s="31">
        <v>3</v>
      </c>
      <c r="B11" s="22" t="s">
        <v>42</v>
      </c>
      <c r="C11" s="22" t="s">
        <v>3</v>
      </c>
      <c r="D11" s="22" t="s">
        <v>13</v>
      </c>
      <c r="E11" s="23">
        <v>62500</v>
      </c>
      <c r="F11" s="23">
        <v>62500</v>
      </c>
      <c r="G11" s="13">
        <f t="shared" si="0"/>
        <v>0</v>
      </c>
      <c r="H11" s="14">
        <f t="shared" si="1"/>
        <v>0</v>
      </c>
      <c r="I11" s="11"/>
    </row>
    <row r="12" spans="1:9" x14ac:dyDescent="0.3">
      <c r="A12" s="29"/>
      <c r="B12" s="22" t="s">
        <v>42</v>
      </c>
      <c r="C12" s="22" t="s">
        <v>3</v>
      </c>
      <c r="D12" s="22" t="s">
        <v>14</v>
      </c>
      <c r="E12" s="23">
        <v>62500</v>
      </c>
      <c r="F12" s="23">
        <v>62500</v>
      </c>
      <c r="G12" s="13">
        <f t="shared" si="0"/>
        <v>0</v>
      </c>
      <c r="H12" s="14">
        <f t="shared" si="1"/>
        <v>0</v>
      </c>
      <c r="I12" s="11"/>
    </row>
    <row r="13" spans="1:9" x14ac:dyDescent="0.3">
      <c r="A13" s="29"/>
      <c r="B13" s="22" t="s">
        <v>42</v>
      </c>
      <c r="C13" s="22" t="s">
        <v>3</v>
      </c>
      <c r="D13" s="22" t="s">
        <v>15</v>
      </c>
      <c r="E13" s="23">
        <v>62500</v>
      </c>
      <c r="F13" s="23">
        <v>62500</v>
      </c>
      <c r="G13" s="13">
        <f t="shared" si="0"/>
        <v>0</v>
      </c>
      <c r="H13" s="14">
        <f t="shared" si="1"/>
        <v>0</v>
      </c>
      <c r="I13" s="11"/>
    </row>
    <row r="14" spans="1:9" x14ac:dyDescent="0.3">
      <c r="A14" s="29"/>
      <c r="B14" s="22" t="s">
        <v>42</v>
      </c>
      <c r="C14" s="22" t="s">
        <v>3</v>
      </c>
      <c r="D14" s="22" t="s">
        <v>16</v>
      </c>
      <c r="E14" s="23">
        <v>62500</v>
      </c>
      <c r="F14" s="23">
        <v>62500</v>
      </c>
      <c r="G14" s="13">
        <f t="shared" si="0"/>
        <v>0</v>
      </c>
      <c r="H14" s="14">
        <f t="shared" si="1"/>
        <v>0</v>
      </c>
      <c r="I14" s="11"/>
    </row>
    <row r="15" spans="1:9" x14ac:dyDescent="0.3">
      <c r="A15" s="29"/>
      <c r="B15" s="22" t="s">
        <v>42</v>
      </c>
      <c r="C15" s="22" t="s">
        <v>3</v>
      </c>
      <c r="D15" s="22" t="s">
        <v>17</v>
      </c>
      <c r="E15" s="23">
        <v>62500</v>
      </c>
      <c r="F15" s="23">
        <v>62500</v>
      </c>
      <c r="G15" s="13">
        <f t="shared" si="0"/>
        <v>0</v>
      </c>
      <c r="H15" s="14">
        <f t="shared" si="1"/>
        <v>0</v>
      </c>
      <c r="I15" s="11"/>
    </row>
    <row r="16" spans="1:9" x14ac:dyDescent="0.3">
      <c r="A16" s="30"/>
      <c r="B16" s="22" t="s">
        <v>42</v>
      </c>
      <c r="C16" s="22" t="s">
        <v>3</v>
      </c>
      <c r="D16" s="22" t="s">
        <v>18</v>
      </c>
      <c r="E16" s="23">
        <v>62500</v>
      </c>
      <c r="F16" s="23">
        <v>62500</v>
      </c>
      <c r="G16" s="13">
        <f t="shared" si="0"/>
        <v>0</v>
      </c>
      <c r="H16" s="14">
        <f t="shared" si="1"/>
        <v>0</v>
      </c>
      <c r="I16" s="11"/>
    </row>
    <row r="17" spans="1:9" x14ac:dyDescent="0.3">
      <c r="A17" s="28">
        <v>4</v>
      </c>
      <c r="B17" s="16" t="s">
        <v>24</v>
      </c>
      <c r="C17" s="16" t="s">
        <v>3</v>
      </c>
      <c r="D17" s="16" t="s">
        <v>4</v>
      </c>
      <c r="E17" s="21">
        <v>55000</v>
      </c>
      <c r="F17" s="21">
        <v>57500</v>
      </c>
      <c r="G17" s="13">
        <f t="shared" si="0"/>
        <v>2500</v>
      </c>
      <c r="H17" s="14">
        <f t="shared" si="1"/>
        <v>4.5454545454545456E-2</v>
      </c>
      <c r="I17" s="15"/>
    </row>
    <row r="18" spans="1:9" x14ac:dyDescent="0.3">
      <c r="A18" s="29"/>
      <c r="B18" s="16" t="s">
        <v>24</v>
      </c>
      <c r="C18" s="16" t="s">
        <v>3</v>
      </c>
      <c r="D18" s="16" t="s">
        <v>25</v>
      </c>
      <c r="E18" s="21">
        <v>55000</v>
      </c>
      <c r="F18" s="21">
        <v>57500</v>
      </c>
      <c r="G18" s="13">
        <f t="shared" si="0"/>
        <v>2500</v>
      </c>
      <c r="H18" s="14">
        <f t="shared" si="1"/>
        <v>4.5454545454545456E-2</v>
      </c>
      <c r="I18" s="15"/>
    </row>
    <row r="19" spans="1:9" x14ac:dyDescent="0.3">
      <c r="A19" s="29"/>
      <c r="B19" s="16" t="s">
        <v>24</v>
      </c>
      <c r="C19" s="16" t="s">
        <v>3</v>
      </c>
      <c r="D19" s="16" t="s">
        <v>16</v>
      </c>
      <c r="E19" s="21">
        <v>55000</v>
      </c>
      <c r="F19" s="21">
        <v>57500</v>
      </c>
      <c r="G19" s="13">
        <f t="shared" si="0"/>
        <v>2500</v>
      </c>
      <c r="H19" s="14">
        <f t="shared" si="1"/>
        <v>4.5454545454545456E-2</v>
      </c>
      <c r="I19" s="15"/>
    </row>
    <row r="20" spans="1:9" x14ac:dyDescent="0.3">
      <c r="A20" s="29"/>
      <c r="B20" s="16" t="s">
        <v>24</v>
      </c>
      <c r="C20" s="16" t="s">
        <v>3</v>
      </c>
      <c r="D20" s="16" t="s">
        <v>17</v>
      </c>
      <c r="E20" s="21">
        <v>55000</v>
      </c>
      <c r="F20" s="21">
        <v>57500</v>
      </c>
      <c r="G20" s="13">
        <f t="shared" si="0"/>
        <v>2500</v>
      </c>
      <c r="H20" s="14">
        <f t="shared" si="1"/>
        <v>4.5454545454545456E-2</v>
      </c>
      <c r="I20" s="15"/>
    </row>
    <row r="21" spans="1:9" x14ac:dyDescent="0.3">
      <c r="A21" s="29"/>
      <c r="B21" s="16" t="s">
        <v>24</v>
      </c>
      <c r="C21" s="16" t="s">
        <v>5</v>
      </c>
      <c r="D21" s="16" t="s">
        <v>4</v>
      </c>
      <c r="E21" s="21">
        <v>80000</v>
      </c>
      <c r="F21" s="21">
        <v>80000</v>
      </c>
      <c r="G21" s="13">
        <f t="shared" si="0"/>
        <v>0</v>
      </c>
      <c r="H21" s="14">
        <f t="shared" si="1"/>
        <v>0</v>
      </c>
      <c r="I21" s="15"/>
    </row>
    <row r="22" spans="1:9" x14ac:dyDescent="0.3">
      <c r="A22" s="30"/>
      <c r="B22" s="16" t="s">
        <v>24</v>
      </c>
      <c r="C22" s="16" t="s">
        <v>5</v>
      </c>
      <c r="D22" s="16" t="s">
        <v>26</v>
      </c>
      <c r="E22" s="21">
        <v>80000</v>
      </c>
      <c r="F22" s="21">
        <v>80000</v>
      </c>
      <c r="G22" s="13">
        <f t="shared" si="0"/>
        <v>0</v>
      </c>
      <c r="H22" s="14">
        <f t="shared" si="1"/>
        <v>0</v>
      </c>
      <c r="I22" s="15"/>
    </row>
    <row r="23" spans="1:9" x14ac:dyDescent="0.3">
      <c r="A23" s="28">
        <v>5</v>
      </c>
      <c r="B23" s="16" t="s">
        <v>39</v>
      </c>
      <c r="C23" s="16" t="s">
        <v>3</v>
      </c>
      <c r="D23" s="16" t="s">
        <v>17</v>
      </c>
      <c r="E23" s="21">
        <v>40000</v>
      </c>
      <c r="F23" s="21">
        <v>40000</v>
      </c>
      <c r="G23" s="13">
        <f t="shared" si="0"/>
        <v>0</v>
      </c>
      <c r="H23" s="14">
        <f t="shared" si="1"/>
        <v>0</v>
      </c>
      <c r="I23" s="15"/>
    </row>
    <row r="24" spans="1:9" x14ac:dyDescent="0.3">
      <c r="A24" s="29"/>
      <c r="B24" s="16" t="s">
        <v>38</v>
      </c>
      <c r="C24" s="16" t="s">
        <v>3</v>
      </c>
      <c r="D24" s="16" t="s">
        <v>16</v>
      </c>
      <c r="E24" s="21">
        <v>40000</v>
      </c>
      <c r="F24" s="21">
        <v>40000</v>
      </c>
      <c r="G24" s="13">
        <f t="shared" si="0"/>
        <v>0</v>
      </c>
      <c r="H24" s="14">
        <f t="shared" si="1"/>
        <v>0</v>
      </c>
      <c r="I24" s="15"/>
    </row>
    <row r="25" spans="1:9" x14ac:dyDescent="0.3">
      <c r="A25" s="29"/>
      <c r="B25" s="16" t="s">
        <v>38</v>
      </c>
      <c r="C25" s="16" t="s">
        <v>3</v>
      </c>
      <c r="D25" s="16" t="s">
        <v>14</v>
      </c>
      <c r="E25" s="21">
        <v>40000</v>
      </c>
      <c r="F25" s="21">
        <v>40000</v>
      </c>
      <c r="G25" s="13">
        <f t="shared" si="0"/>
        <v>0</v>
      </c>
      <c r="H25" s="14">
        <f t="shared" si="1"/>
        <v>0</v>
      </c>
      <c r="I25" s="15"/>
    </row>
    <row r="26" spans="1:9" x14ac:dyDescent="0.3">
      <c r="A26" s="29"/>
      <c r="B26" s="16" t="s">
        <v>39</v>
      </c>
      <c r="C26" s="16" t="s">
        <v>3</v>
      </c>
      <c r="D26" s="16" t="s">
        <v>18</v>
      </c>
      <c r="E26" s="21">
        <v>40000</v>
      </c>
      <c r="F26" s="21">
        <v>40000</v>
      </c>
      <c r="G26" s="13">
        <f t="shared" si="0"/>
        <v>0</v>
      </c>
      <c r="H26" s="14">
        <f t="shared" si="1"/>
        <v>0</v>
      </c>
      <c r="I26" s="15"/>
    </row>
    <row r="27" spans="1:9" x14ac:dyDescent="0.3">
      <c r="A27" s="29"/>
      <c r="B27" s="16" t="s">
        <v>38</v>
      </c>
      <c r="C27" s="16" t="s">
        <v>3</v>
      </c>
      <c r="D27" s="16" t="s">
        <v>13</v>
      </c>
      <c r="E27" s="21">
        <v>40000</v>
      </c>
      <c r="F27" s="21">
        <v>40000</v>
      </c>
      <c r="G27" s="13">
        <f t="shared" si="0"/>
        <v>0</v>
      </c>
      <c r="H27" s="14">
        <f t="shared" si="1"/>
        <v>0</v>
      </c>
      <c r="I27" s="15"/>
    </row>
    <row r="28" spans="1:9" x14ac:dyDescent="0.3">
      <c r="A28" s="30"/>
      <c r="B28" s="16" t="s">
        <v>40</v>
      </c>
      <c r="C28" s="16" t="s">
        <v>3</v>
      </c>
      <c r="D28" s="16" t="s">
        <v>15</v>
      </c>
      <c r="E28" s="21">
        <v>40000</v>
      </c>
      <c r="F28" s="21">
        <v>40000</v>
      </c>
      <c r="G28" s="13">
        <f t="shared" si="0"/>
        <v>0</v>
      </c>
      <c r="H28" s="14">
        <f t="shared" si="1"/>
        <v>0</v>
      </c>
      <c r="I28" s="15"/>
    </row>
    <row r="29" spans="1:9" x14ac:dyDescent="0.3">
      <c r="A29" s="28">
        <v>6</v>
      </c>
      <c r="B29" s="16" t="s">
        <v>27</v>
      </c>
      <c r="C29" s="16" t="s">
        <v>3</v>
      </c>
      <c r="D29" s="16" t="s">
        <v>15</v>
      </c>
      <c r="E29" s="21">
        <v>50000</v>
      </c>
      <c r="F29" s="21">
        <v>65000</v>
      </c>
      <c r="G29" s="13">
        <f t="shared" si="0"/>
        <v>15000</v>
      </c>
      <c r="H29" s="14">
        <f t="shared" si="1"/>
        <v>0.3</v>
      </c>
      <c r="I29" s="15"/>
    </row>
    <row r="30" spans="1:9" x14ac:dyDescent="0.3">
      <c r="A30" s="30"/>
      <c r="B30" s="16" t="s">
        <v>27</v>
      </c>
      <c r="C30" s="16" t="s">
        <v>3</v>
      </c>
      <c r="D30" s="16" t="s">
        <v>25</v>
      </c>
      <c r="E30" s="21"/>
      <c r="F30" s="21">
        <v>65000</v>
      </c>
      <c r="G30" s="13">
        <f t="shared" si="0"/>
        <v>65000</v>
      </c>
      <c r="H30" s="14" t="str">
        <f t="shared" si="1"/>
        <v>신규운영</v>
      </c>
      <c r="I30" s="15"/>
    </row>
    <row r="31" spans="1:9" x14ac:dyDescent="0.3">
      <c r="A31" s="28">
        <v>7</v>
      </c>
      <c r="B31" s="24" t="s">
        <v>28</v>
      </c>
      <c r="C31" s="24" t="s">
        <v>3</v>
      </c>
      <c r="D31" s="24" t="s">
        <v>13</v>
      </c>
      <c r="E31" s="25">
        <v>55000</v>
      </c>
      <c r="F31" s="25">
        <v>60000</v>
      </c>
      <c r="G31" s="13">
        <f t="shared" si="0"/>
        <v>5000</v>
      </c>
      <c r="H31" s="14">
        <f t="shared" si="1"/>
        <v>9.0909090909090912E-2</v>
      </c>
      <c r="I31" s="15"/>
    </row>
    <row r="32" spans="1:9" x14ac:dyDescent="0.3">
      <c r="A32" s="29"/>
      <c r="B32" s="24" t="s">
        <v>28</v>
      </c>
      <c r="C32" s="24" t="s">
        <v>3</v>
      </c>
      <c r="D32" s="24" t="s">
        <v>14</v>
      </c>
      <c r="E32" s="25">
        <v>55000</v>
      </c>
      <c r="F32" s="25">
        <v>60000</v>
      </c>
      <c r="G32" s="13">
        <f t="shared" si="0"/>
        <v>5000</v>
      </c>
      <c r="H32" s="14">
        <f t="shared" si="1"/>
        <v>9.0909090909090912E-2</v>
      </c>
      <c r="I32" s="15"/>
    </row>
    <row r="33" spans="1:9" x14ac:dyDescent="0.3">
      <c r="A33" s="29"/>
      <c r="B33" s="24" t="s">
        <v>28</v>
      </c>
      <c r="C33" s="24" t="s">
        <v>3</v>
      </c>
      <c r="D33" s="24" t="s">
        <v>29</v>
      </c>
      <c r="E33" s="25">
        <v>55000</v>
      </c>
      <c r="F33" s="25">
        <v>60000</v>
      </c>
      <c r="G33" s="13">
        <f t="shared" si="0"/>
        <v>5000</v>
      </c>
      <c r="H33" s="14">
        <f t="shared" si="1"/>
        <v>9.0909090909090912E-2</v>
      </c>
      <c r="I33" s="15"/>
    </row>
    <row r="34" spans="1:9" x14ac:dyDescent="0.3">
      <c r="A34" s="29"/>
      <c r="B34" s="24" t="s">
        <v>28</v>
      </c>
      <c r="C34" s="24" t="s">
        <v>3</v>
      </c>
      <c r="D34" s="24" t="s">
        <v>16</v>
      </c>
      <c r="E34" s="25">
        <v>55000</v>
      </c>
      <c r="F34" s="25">
        <v>60000</v>
      </c>
      <c r="G34" s="13">
        <f t="shared" si="0"/>
        <v>5000</v>
      </c>
      <c r="H34" s="14">
        <f t="shared" si="1"/>
        <v>9.0909090909090912E-2</v>
      </c>
      <c r="I34" s="15"/>
    </row>
    <row r="35" spans="1:9" x14ac:dyDescent="0.3">
      <c r="A35" s="30"/>
      <c r="B35" s="24" t="s">
        <v>28</v>
      </c>
      <c r="C35" s="24" t="s">
        <v>3</v>
      </c>
      <c r="D35" s="24" t="s">
        <v>17</v>
      </c>
      <c r="E35" s="25">
        <v>55000</v>
      </c>
      <c r="F35" s="25">
        <v>60000</v>
      </c>
      <c r="G35" s="13">
        <f t="shared" si="0"/>
        <v>5000</v>
      </c>
      <c r="H35" s="14">
        <f t="shared" si="1"/>
        <v>9.0909090909090912E-2</v>
      </c>
      <c r="I35" s="15"/>
    </row>
    <row r="36" spans="1:9" x14ac:dyDescent="0.3">
      <c r="A36" s="28">
        <v>8</v>
      </c>
      <c r="B36" s="22" t="s">
        <v>30</v>
      </c>
      <c r="C36" s="22" t="s">
        <v>3</v>
      </c>
      <c r="D36" s="22" t="s">
        <v>13</v>
      </c>
      <c r="E36" s="23">
        <v>55000</v>
      </c>
      <c r="F36" s="23">
        <v>58000</v>
      </c>
      <c r="G36" s="13">
        <f t="shared" ref="G36:G56" si="2">IF(F36=0,"-",(F36-E36))</f>
        <v>3000</v>
      </c>
      <c r="H36" s="14">
        <f t="shared" ref="H36:H56" si="3">IF(E36=0,"신규운영",IF(F36=0,"미운영",G36/E36))</f>
        <v>5.4545454545454543E-2</v>
      </c>
      <c r="I36" s="15"/>
    </row>
    <row r="37" spans="1:9" x14ac:dyDescent="0.3">
      <c r="A37" s="29"/>
      <c r="B37" s="22" t="s">
        <v>30</v>
      </c>
      <c r="C37" s="22" t="s">
        <v>3</v>
      </c>
      <c r="D37" s="22" t="s">
        <v>14</v>
      </c>
      <c r="E37" s="23">
        <v>55000</v>
      </c>
      <c r="F37" s="23">
        <v>58000</v>
      </c>
      <c r="G37" s="13">
        <f t="shared" si="2"/>
        <v>3000</v>
      </c>
      <c r="H37" s="14">
        <f t="shared" si="3"/>
        <v>5.4545454545454543E-2</v>
      </c>
      <c r="I37" s="15"/>
    </row>
    <row r="38" spans="1:9" x14ac:dyDescent="0.3">
      <c r="A38" s="30"/>
      <c r="B38" s="22" t="s">
        <v>30</v>
      </c>
      <c r="C38" s="22" t="s">
        <v>3</v>
      </c>
      <c r="D38" s="22" t="s">
        <v>16</v>
      </c>
      <c r="E38" s="23">
        <v>55000</v>
      </c>
      <c r="F38" s="23">
        <v>58000</v>
      </c>
      <c r="G38" s="13">
        <f t="shared" si="2"/>
        <v>3000</v>
      </c>
      <c r="H38" s="14">
        <f t="shared" si="3"/>
        <v>5.4545454545454543E-2</v>
      </c>
      <c r="I38" s="15"/>
    </row>
    <row r="39" spans="1:9" x14ac:dyDescent="0.3">
      <c r="A39" s="28">
        <v>9</v>
      </c>
      <c r="B39" s="26" t="s">
        <v>31</v>
      </c>
      <c r="C39" s="22" t="s">
        <v>3</v>
      </c>
      <c r="D39" s="16" t="s">
        <v>13</v>
      </c>
      <c r="E39" s="21">
        <v>36000</v>
      </c>
      <c r="F39" s="21">
        <v>40000</v>
      </c>
      <c r="G39" s="13">
        <f t="shared" si="2"/>
        <v>4000</v>
      </c>
      <c r="H39" s="14">
        <f t="shared" si="3"/>
        <v>0.1111111111111111</v>
      </c>
      <c r="I39" s="15"/>
    </row>
    <row r="40" spans="1:9" x14ac:dyDescent="0.3">
      <c r="A40" s="30"/>
      <c r="B40" s="26" t="s">
        <v>31</v>
      </c>
      <c r="C40" s="22" t="s">
        <v>3</v>
      </c>
      <c r="D40" s="16" t="s">
        <v>15</v>
      </c>
      <c r="E40" s="21">
        <v>36000</v>
      </c>
      <c r="F40" s="21">
        <v>40000</v>
      </c>
      <c r="G40" s="13">
        <f t="shared" si="2"/>
        <v>4000</v>
      </c>
      <c r="H40" s="14">
        <f t="shared" si="3"/>
        <v>0.1111111111111111</v>
      </c>
      <c r="I40" s="15"/>
    </row>
    <row r="41" spans="1:9" x14ac:dyDescent="0.3">
      <c r="A41" s="28">
        <v>10</v>
      </c>
      <c r="B41" s="20" t="s">
        <v>32</v>
      </c>
      <c r="C41" s="16" t="s">
        <v>3</v>
      </c>
      <c r="D41" s="16" t="s">
        <v>13</v>
      </c>
      <c r="E41" s="21">
        <v>45000</v>
      </c>
      <c r="F41" s="21">
        <v>45000</v>
      </c>
      <c r="G41" s="13">
        <f t="shared" si="2"/>
        <v>0</v>
      </c>
      <c r="H41" s="14">
        <f t="shared" si="3"/>
        <v>0</v>
      </c>
      <c r="I41" s="15"/>
    </row>
    <row r="42" spans="1:9" x14ac:dyDescent="0.3">
      <c r="A42" s="29"/>
      <c r="B42" s="20" t="s">
        <v>32</v>
      </c>
      <c r="C42" s="16" t="s">
        <v>3</v>
      </c>
      <c r="D42" s="16" t="s">
        <v>16</v>
      </c>
      <c r="E42" s="21">
        <v>45000</v>
      </c>
      <c r="F42" s="21">
        <v>45000</v>
      </c>
      <c r="G42" s="13">
        <f t="shared" si="2"/>
        <v>0</v>
      </c>
      <c r="H42" s="14">
        <f t="shared" si="3"/>
        <v>0</v>
      </c>
      <c r="I42" s="15"/>
    </row>
    <row r="43" spans="1:9" x14ac:dyDescent="0.3">
      <c r="A43" s="30"/>
      <c r="B43" s="20" t="s">
        <v>32</v>
      </c>
      <c r="C43" s="16" t="s">
        <v>3</v>
      </c>
      <c r="D43" s="16" t="s">
        <v>17</v>
      </c>
      <c r="E43" s="21">
        <v>45000</v>
      </c>
      <c r="F43" s="21">
        <v>45000</v>
      </c>
      <c r="G43" s="13">
        <f t="shared" si="2"/>
        <v>0</v>
      </c>
      <c r="H43" s="14">
        <f t="shared" si="3"/>
        <v>0</v>
      </c>
      <c r="I43" s="15"/>
    </row>
    <row r="44" spans="1:9" x14ac:dyDescent="0.3">
      <c r="A44" s="28">
        <v>11</v>
      </c>
      <c r="B44" s="16" t="s">
        <v>33</v>
      </c>
      <c r="C44" s="16" t="s">
        <v>3</v>
      </c>
      <c r="D44" s="16" t="s">
        <v>44</v>
      </c>
      <c r="E44" s="21">
        <v>50000</v>
      </c>
      <c r="F44" s="21">
        <v>52000</v>
      </c>
      <c r="G44" s="13">
        <f t="shared" si="2"/>
        <v>2000</v>
      </c>
      <c r="H44" s="14">
        <f t="shared" si="3"/>
        <v>0.04</v>
      </c>
      <c r="I44" s="15"/>
    </row>
    <row r="45" spans="1:9" x14ac:dyDescent="0.3">
      <c r="A45" s="33"/>
      <c r="B45" s="16" t="s">
        <v>33</v>
      </c>
      <c r="C45" s="16" t="s">
        <v>3</v>
      </c>
      <c r="D45" s="16" t="s">
        <v>14</v>
      </c>
      <c r="E45" s="21">
        <v>50000</v>
      </c>
      <c r="F45" s="21">
        <v>52000</v>
      </c>
      <c r="G45" s="13">
        <f t="shared" ref="G45" si="4">IF(F45=0,"-",(F45-E45))</f>
        <v>2000</v>
      </c>
      <c r="H45" s="14">
        <f t="shared" ref="H45" si="5">IF(E45=0,"신규운영",IF(F45=0,"미운영",G45/E45))</f>
        <v>0.04</v>
      </c>
      <c r="I45" s="15"/>
    </row>
    <row r="46" spans="1:9" x14ac:dyDescent="0.3">
      <c r="A46" s="30"/>
      <c r="B46" s="16" t="s">
        <v>34</v>
      </c>
      <c r="C46" s="16" t="s">
        <v>3</v>
      </c>
      <c r="D46" s="16" t="s">
        <v>43</v>
      </c>
      <c r="E46" s="21">
        <v>50000</v>
      </c>
      <c r="F46" s="21">
        <v>52000</v>
      </c>
      <c r="G46" s="13">
        <f t="shared" si="2"/>
        <v>2000</v>
      </c>
      <c r="H46" s="14">
        <f t="shared" si="3"/>
        <v>0.04</v>
      </c>
      <c r="I46" s="15"/>
    </row>
    <row r="47" spans="1:9" x14ac:dyDescent="0.3">
      <c r="A47" s="28">
        <v>12</v>
      </c>
      <c r="B47" s="16" t="s">
        <v>41</v>
      </c>
      <c r="C47" s="16" t="s">
        <v>3</v>
      </c>
      <c r="D47" s="16" t="s">
        <v>25</v>
      </c>
      <c r="E47" s="21">
        <v>50000</v>
      </c>
      <c r="F47" s="21">
        <v>50000</v>
      </c>
      <c r="G47" s="13">
        <f t="shared" si="2"/>
        <v>0</v>
      </c>
      <c r="H47" s="14">
        <f t="shared" si="3"/>
        <v>0</v>
      </c>
      <c r="I47" s="15"/>
    </row>
    <row r="48" spans="1:9" x14ac:dyDescent="0.3">
      <c r="A48" s="30"/>
      <c r="B48" s="16" t="s">
        <v>41</v>
      </c>
      <c r="C48" s="16" t="s">
        <v>3</v>
      </c>
      <c r="D48" s="16" t="s">
        <v>16</v>
      </c>
      <c r="E48" s="21">
        <v>55000</v>
      </c>
      <c r="F48" s="21">
        <v>55000</v>
      </c>
      <c r="G48" s="13">
        <f t="shared" si="2"/>
        <v>0</v>
      </c>
      <c r="H48" s="14">
        <f t="shared" si="3"/>
        <v>0</v>
      </c>
      <c r="I48" s="15"/>
    </row>
    <row r="49" spans="1:9" x14ac:dyDescent="0.3">
      <c r="A49" s="28">
        <v>13</v>
      </c>
      <c r="B49" s="16" t="s">
        <v>45</v>
      </c>
      <c r="C49" s="16" t="s">
        <v>3</v>
      </c>
      <c r="D49" s="16" t="s">
        <v>13</v>
      </c>
      <c r="E49" s="21">
        <v>58000</v>
      </c>
      <c r="F49" s="21">
        <v>60000</v>
      </c>
      <c r="G49" s="13">
        <f t="shared" si="2"/>
        <v>2000</v>
      </c>
      <c r="H49" s="14">
        <f t="shared" si="3"/>
        <v>3.4482758620689655E-2</v>
      </c>
      <c r="I49" s="15"/>
    </row>
    <row r="50" spans="1:9" x14ac:dyDescent="0.3">
      <c r="A50" s="30"/>
      <c r="B50" s="16" t="s">
        <v>45</v>
      </c>
      <c r="C50" s="16" t="s">
        <v>3</v>
      </c>
      <c r="D50" s="16" t="s">
        <v>16</v>
      </c>
      <c r="E50" s="21">
        <v>58000</v>
      </c>
      <c r="F50" s="21">
        <v>60000</v>
      </c>
      <c r="G50" s="13">
        <f t="shared" si="2"/>
        <v>2000</v>
      </c>
      <c r="H50" s="14">
        <f t="shared" si="3"/>
        <v>3.4482758620689655E-2</v>
      </c>
      <c r="I50" s="15"/>
    </row>
    <row r="51" spans="1:9" x14ac:dyDescent="0.3">
      <c r="A51" s="28">
        <v>14</v>
      </c>
      <c r="B51" s="16" t="s">
        <v>45</v>
      </c>
      <c r="C51" s="16" t="s">
        <v>3</v>
      </c>
      <c r="D51" s="16" t="s">
        <v>13</v>
      </c>
      <c r="E51" s="21">
        <v>58000</v>
      </c>
      <c r="F51" s="21">
        <v>60000</v>
      </c>
      <c r="G51" s="13">
        <f t="shared" si="2"/>
        <v>2000</v>
      </c>
      <c r="H51" s="14">
        <f t="shared" si="3"/>
        <v>3.4482758620689655E-2</v>
      </c>
      <c r="I51" s="15"/>
    </row>
    <row r="52" spans="1:9" x14ac:dyDescent="0.3">
      <c r="A52" s="30"/>
      <c r="B52" s="16" t="s">
        <v>45</v>
      </c>
      <c r="C52" s="16" t="s">
        <v>3</v>
      </c>
      <c r="D52" s="16" t="s">
        <v>16</v>
      </c>
      <c r="E52" s="21">
        <v>58000</v>
      </c>
      <c r="F52" s="21">
        <v>60000</v>
      </c>
      <c r="G52" s="13">
        <f t="shared" si="2"/>
        <v>2000</v>
      </c>
      <c r="H52" s="14">
        <f t="shared" si="3"/>
        <v>3.4482758620689655E-2</v>
      </c>
      <c r="I52" s="15"/>
    </row>
    <row r="53" spans="1:9" x14ac:dyDescent="0.3">
      <c r="A53" s="28">
        <v>15</v>
      </c>
      <c r="B53" s="16" t="s">
        <v>35</v>
      </c>
      <c r="C53" s="16" t="s">
        <v>3</v>
      </c>
      <c r="D53" s="16" t="s">
        <v>13</v>
      </c>
      <c r="E53" s="21">
        <v>45000</v>
      </c>
      <c r="F53" s="21">
        <v>45000</v>
      </c>
      <c r="G53" s="13">
        <f t="shared" si="2"/>
        <v>0</v>
      </c>
      <c r="H53" s="14">
        <f t="shared" si="3"/>
        <v>0</v>
      </c>
      <c r="I53" s="15"/>
    </row>
    <row r="54" spans="1:9" x14ac:dyDescent="0.3">
      <c r="A54" s="29"/>
      <c r="B54" s="16" t="s">
        <v>36</v>
      </c>
      <c r="C54" s="16" t="s">
        <v>3</v>
      </c>
      <c r="D54" s="16" t="s">
        <v>14</v>
      </c>
      <c r="E54" s="21">
        <v>45000</v>
      </c>
      <c r="F54" s="21">
        <v>45000</v>
      </c>
      <c r="G54" s="13">
        <f t="shared" si="2"/>
        <v>0</v>
      </c>
      <c r="H54" s="14">
        <f t="shared" si="3"/>
        <v>0</v>
      </c>
      <c r="I54" s="15"/>
    </row>
    <row r="55" spans="1:9" x14ac:dyDescent="0.3">
      <c r="A55" s="29"/>
      <c r="B55" s="16" t="s">
        <v>35</v>
      </c>
      <c r="C55" s="16" t="s">
        <v>3</v>
      </c>
      <c r="D55" s="16" t="s">
        <v>16</v>
      </c>
      <c r="E55" s="21">
        <v>45000</v>
      </c>
      <c r="F55" s="21">
        <v>45000</v>
      </c>
      <c r="G55" s="13">
        <f t="shared" si="2"/>
        <v>0</v>
      </c>
      <c r="H55" s="14">
        <f t="shared" si="3"/>
        <v>0</v>
      </c>
      <c r="I55" s="15"/>
    </row>
    <row r="56" spans="1:9" x14ac:dyDescent="0.3">
      <c r="A56" s="30"/>
      <c r="B56" s="16" t="s">
        <v>37</v>
      </c>
      <c r="C56" s="16" t="s">
        <v>3</v>
      </c>
      <c r="D56" s="16" t="s">
        <v>23</v>
      </c>
      <c r="E56" s="21">
        <v>45000</v>
      </c>
      <c r="F56" s="21">
        <v>45000</v>
      </c>
      <c r="G56" s="13">
        <f t="shared" si="2"/>
        <v>0</v>
      </c>
      <c r="H56" s="14">
        <f t="shared" si="3"/>
        <v>0</v>
      </c>
      <c r="I56" s="15"/>
    </row>
  </sheetData>
  <autoFilter ref="A3:I3">
    <sortState ref="A12:L58">
      <sortCondition ref="B4"/>
    </sortState>
  </autoFilter>
  <mergeCells count="16">
    <mergeCell ref="A1:I1"/>
    <mergeCell ref="A53:A56"/>
    <mergeCell ref="A49:A50"/>
    <mergeCell ref="A51:A52"/>
    <mergeCell ref="A4:A6"/>
    <mergeCell ref="A7:A10"/>
    <mergeCell ref="A11:A16"/>
    <mergeCell ref="A41:A43"/>
    <mergeCell ref="A44:A46"/>
    <mergeCell ref="A47:A48"/>
    <mergeCell ref="A23:A28"/>
    <mergeCell ref="A29:A30"/>
    <mergeCell ref="A31:A35"/>
    <mergeCell ref="A36:A38"/>
    <mergeCell ref="A39:A40"/>
    <mergeCell ref="A17:A22"/>
  </mergeCells>
  <phoneticPr fontId="3" type="noConversion"/>
  <dataValidations count="2">
    <dataValidation type="list" allowBlank="1" showInputMessage="1" showErrorMessage="1" sqref="C4:C1048576">
      <formula1>"기관 내, 방문"</formula1>
    </dataValidation>
    <dataValidation type="list" allowBlank="1" showInputMessage="1" showErrorMessage="1" sqref="D4:D1048576">
      <formula1>"언어재활, 청능재활, 미술심리재활, 음악재활, 행동발달재활, 놀이심리재활, 재활심리, 감각발달재활, 운동발달재활, 심리운동, 기타"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2026-02-18T06:11:06Z</dcterms:created>
  <dcterms:modified xsi:type="dcterms:W3CDTF">2026-07-25T04:47:32Z</dcterms:modified>
</cp:coreProperties>
</file>