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Q3" i="3" l="1"/>
  <c r="K4" i="6" l="1"/>
  <c r="M4" i="6" s="1"/>
  <c r="N4" i="6" l="1"/>
  <c r="K4" i="3"/>
  <c r="Q4" i="3" s="1"/>
  <c r="L4" i="3"/>
  <c r="N4" i="3" s="1"/>
  <c r="J4" i="3"/>
  <c r="J4" i="6"/>
  <c r="K53" i="3" l="1"/>
  <c r="J53" i="3"/>
</calcChain>
</file>

<file path=xl/sharedStrings.xml><?xml version="1.0" encoding="utf-8"?>
<sst xmlns="http://schemas.openxmlformats.org/spreadsheetml/2006/main" count="235" uniqueCount="121">
  <si>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</si>
  <si>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</si>
  <si>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</si>
  <si>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</si>
  <si>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</si>
  <si>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</si>
  <si>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</si>
  <si>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</si>
  <si>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</si>
  <si>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</si>
  <si>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</si>
  <si>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</si>
  <si>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</si>
  <si>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</si>
  <si>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</si>
  <si>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</si>
  <si>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</si>
  <si>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</si>
  <si>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</si>
  <si>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</si>
  <si>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</si>
  <si>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</si>
  <si>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</si>
  <si>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</si>
  <si>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</si>
  <si>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</si>
  <si>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</si>
  <si>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</si>
  <si>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직원23명</t>
    <phoneticPr fontId="1" type="noConversion"/>
  </si>
  <si>
    <t>부서운영업무추진비</t>
  </si>
  <si>
    <t>직원23명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</si>
  <si>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</si>
  <si>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</si>
  <si>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</si>
  <si>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</si>
  <si>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</si>
  <si>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</si>
  <si>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</si>
  <si>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</si>
  <si>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</si>
  <si>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</si>
  <si>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</si>
  <si>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</si>
  <si>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</si>
  <si>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</si>
  <si>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</si>
  <si>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</si>
  <si>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</si>
  <si>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</si>
  <si>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</si>
  <si>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</si>
  <si>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</si>
  <si>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합계</t>
    <phoneticPr fontId="1" type="noConversion"/>
  </si>
  <si>
    <t>잔액
(예산 680천원)</t>
    <phoneticPr fontId="1" type="noConversion"/>
  </si>
  <si>
    <t>기관운영업무추진비(2023년)</t>
    <phoneticPr fontId="1" type="noConversion"/>
  </si>
  <si>
    <t>신용카드</t>
    <phoneticPr fontId="1" type="noConversion"/>
  </si>
  <si>
    <t>현금</t>
    <phoneticPr fontId="1" type="noConversion"/>
  </si>
  <si>
    <t>백두산신기시장점</t>
    <phoneticPr fontId="1" type="noConversion"/>
  </si>
  <si>
    <t>주식회사 코차인터내셔널</t>
    <phoneticPr fontId="1" type="noConversion"/>
  </si>
  <si>
    <t>서당골토종순대국</t>
    <phoneticPr fontId="1" type="noConversion"/>
  </si>
  <si>
    <t>주식회사 마포집</t>
    <phoneticPr fontId="1" type="noConversion"/>
  </si>
  <si>
    <t>㈜신한은행-온누리상품권</t>
    <phoneticPr fontId="1" type="noConversion"/>
  </si>
  <si>
    <t>스시준</t>
    <phoneticPr fontId="1" type="noConversion"/>
  </si>
  <si>
    <t>주안7동행정복지센터</t>
    <phoneticPr fontId="1" type="noConversion"/>
  </si>
  <si>
    <t>인하로262번길 9</t>
    <phoneticPr fontId="1" type="noConversion"/>
  </si>
  <si>
    <t>석정로 229</t>
    <phoneticPr fontId="1" type="noConversion"/>
  </si>
  <si>
    <t>인하로267번길 5</t>
    <phoneticPr fontId="1" type="noConversion"/>
  </si>
  <si>
    <t>장천로 47</t>
    <phoneticPr fontId="1" type="noConversion"/>
  </si>
  <si>
    <t>서울 중구 태평로2가 120</t>
    <phoneticPr fontId="1" type="noConversion"/>
  </si>
  <si>
    <t>인하로 261 1층</t>
    <phoneticPr fontId="1" type="noConversion"/>
  </si>
  <si>
    <t>자원순환 담당 및 환경공무관 격려 식사 제공</t>
    <phoneticPr fontId="1" type="noConversion"/>
  </si>
  <si>
    <t>내방객을 위한 음료 구입</t>
    <phoneticPr fontId="1" type="noConversion"/>
  </si>
  <si>
    <t>자생단체장과의 간담회 개최</t>
    <phoneticPr fontId="1" type="noConversion"/>
  </si>
  <si>
    <t>직원 간담회 개최</t>
    <phoneticPr fontId="1" type="noConversion"/>
  </si>
  <si>
    <t>2023년도 설명절 직원 및 상근인력 격려물품 구입비 지출</t>
    <phoneticPr fontId="1" type="noConversion"/>
  </si>
  <si>
    <t>직원 격려 식사 제공</t>
    <phoneticPr fontId="1" type="noConversion"/>
  </si>
  <si>
    <t>2023년 환경공무관 척사대회 격려금 지급</t>
    <phoneticPr fontId="1" type="noConversion"/>
  </si>
  <si>
    <t>동장 및 직원(9명)</t>
    <phoneticPr fontId="1" type="noConversion"/>
  </si>
  <si>
    <t>동장, 팀장 및 자생단체장 등 10명</t>
    <phoneticPr fontId="1" type="noConversion"/>
  </si>
  <si>
    <t>동장 및 직원(13명)</t>
    <phoneticPr fontId="1" type="noConversion"/>
  </si>
  <si>
    <t>23명</t>
    <phoneticPr fontId="1" type="noConversion"/>
  </si>
  <si>
    <t>내방객</t>
    <phoneticPr fontId="1" type="noConversion"/>
  </si>
  <si>
    <t>동장 및 직원(4명)</t>
    <phoneticPr fontId="1" type="noConversion"/>
  </si>
  <si>
    <t>환경공무관 4명</t>
    <phoneticPr fontId="1" type="noConversion"/>
  </si>
  <si>
    <t>낙원떡방아간</t>
    <phoneticPr fontId="1" type="noConversion"/>
  </si>
  <si>
    <t>신기길30번길 8</t>
    <phoneticPr fontId="1" type="noConversion"/>
  </si>
  <si>
    <t>주식회사 코차인터내셔널</t>
    <phoneticPr fontId="1" type="noConversion"/>
  </si>
  <si>
    <t>석정로 229 905호</t>
    <phoneticPr fontId="1" type="noConversion"/>
  </si>
  <si>
    <t>부서운영에 필요한 차류 및 음료 구입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</si>
  <si>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</si>
  <si>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</si>
  <si>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정원가산업무추진비(2023년)</t>
    <phoneticPr fontId="1" type="noConversion"/>
  </si>
  <si>
    <t>서당골토종순대국</t>
    <phoneticPr fontId="1" type="noConversion"/>
  </si>
  <si>
    <t>관내 현장순찰 관련 간담회 개최</t>
    <phoneticPr fontId="1" type="noConversion"/>
  </si>
  <si>
    <t>동장, 팀장 2명, 통장 5명</t>
    <phoneticPr fontId="1" type="noConversion"/>
  </si>
  <si>
    <t>천어담 어죽</t>
    <phoneticPr fontId="1" type="noConversion"/>
  </si>
  <si>
    <t>강화포구</t>
    <phoneticPr fontId="1" type="noConversion"/>
  </si>
  <si>
    <t>수원집갈비탕</t>
    <phoneticPr fontId="1" type="noConversion"/>
  </si>
  <si>
    <t>주승로 92, 1층</t>
    <phoneticPr fontId="1" type="noConversion"/>
  </si>
  <si>
    <t>신기길57번길 19-1 1층</t>
    <phoneticPr fontId="1" type="noConversion"/>
  </si>
  <si>
    <t>인천 서구 서곶로 278</t>
    <phoneticPr fontId="1" type="noConversion"/>
  </si>
  <si>
    <t>통장자율회 활성화를 위한 간담회 개최(4조)</t>
    <phoneticPr fontId="1" type="noConversion"/>
  </si>
  <si>
    <t>관내 현장순찰 관련 간담회 개최(5조)</t>
    <phoneticPr fontId="1" type="noConversion"/>
  </si>
  <si>
    <t>동장, 팀장 2명, 통장 7명</t>
    <phoneticPr fontId="1" type="noConversion"/>
  </si>
  <si>
    <t>직원 격려 간담회 개최</t>
    <phoneticPr fontId="1" type="noConversion"/>
  </si>
  <si>
    <t>동장, 직원 등 총 6명</t>
    <phoneticPr fontId="1" type="noConversion"/>
  </si>
  <si>
    <t>주민자치회 활성화를 위한 간담회 개최</t>
    <phoneticPr fontId="1" type="noConversion"/>
  </si>
  <si>
    <t>동장, 주민자치회 회장</t>
    <phoneticPr fontId="1" type="noConversion"/>
  </si>
  <si>
    <t>쿠팡㈜</t>
    <phoneticPr fontId="1" type="noConversion"/>
  </si>
  <si>
    <t>이차돌 인천주안점</t>
    <phoneticPr fontId="1" type="noConversion"/>
  </si>
  <si>
    <t>홈플러스㈜</t>
    <phoneticPr fontId="1" type="noConversion"/>
  </si>
  <si>
    <t>서울 중구 통일로 92</t>
    <phoneticPr fontId="1" type="noConversion"/>
  </si>
  <si>
    <t>인주대로 410</t>
    <phoneticPr fontId="1" type="noConversion"/>
  </si>
  <si>
    <t>서울 중구 세종대로 39</t>
    <phoneticPr fontId="1" type="noConversion"/>
  </si>
  <si>
    <t>부서운영에 필요한 물품(다과) 구입</t>
    <phoneticPr fontId="1" type="noConversion"/>
  </si>
  <si>
    <t>직원 격려 간담회</t>
    <phoneticPr fontId="1" type="noConversion"/>
  </si>
  <si>
    <t>부서운영에 필요한 간식 구입</t>
    <phoneticPr fontId="1" type="noConversion"/>
  </si>
  <si>
    <t>신한은행</t>
    <phoneticPr fontId="1" type="noConversion"/>
  </si>
  <si>
    <t>서울 중구 태평로2가 120</t>
    <phoneticPr fontId="1" type="noConversion"/>
  </si>
  <si>
    <t>1명</t>
    <phoneticPr fontId="1" type="noConversion"/>
  </si>
  <si>
    <t>직원 생일 축하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</si>
</sst>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4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zoomScale="85" zoomScaleNormal="85" workbookViewId="0">
      <selection activeCell="F19" sqref="F1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9" t="s">
        <v>54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40.5" customHeight="1" x14ac:dyDescent="0.3">
      <c r="A2" s="70" t="s">
        <v>37</v>
      </c>
      <c r="B2" s="68" t="s">
        <v>38</v>
      </c>
      <c r="C2" s="70" t="s">
        <v>39</v>
      </c>
      <c r="D2" s="70"/>
      <c r="E2" s="70"/>
      <c r="F2" s="70"/>
      <c r="G2" s="70"/>
      <c r="H2" s="68" t="s">
        <v>40</v>
      </c>
      <c r="I2" s="70" t="s">
        <v>41</v>
      </c>
      <c r="J2" s="71" t="s">
        <v>9</v>
      </c>
      <c r="K2" s="71" t="s">
        <v>42</v>
      </c>
      <c r="L2" s="73" t="s">
        <v>43</v>
      </c>
      <c r="M2" s="73" t="s">
        <v>44</v>
      </c>
      <c r="N2" s="68" t="s">
        <v>45</v>
      </c>
    </row>
    <row r="3" spans="1:14" ht="33" x14ac:dyDescent="0.3">
      <c r="A3" s="70"/>
      <c r="B3" s="68"/>
      <c r="C3" s="9" t="s">
        <v>46</v>
      </c>
      <c r="D3" s="7" t="s">
        <v>20</v>
      </c>
      <c r="E3" s="10" t="s">
        <v>47</v>
      </c>
      <c r="F3" s="8" t="s">
        <v>48</v>
      </c>
      <c r="G3" s="7" t="s">
        <v>49</v>
      </c>
      <c r="H3" s="68"/>
      <c r="I3" s="70"/>
      <c r="J3" s="72"/>
      <c r="K3" s="72"/>
      <c r="L3" s="74"/>
      <c r="M3" s="74"/>
      <c r="N3" s="68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50</v>
      </c>
      <c r="J4" s="4">
        <f>SUM(J5:J81)</f>
        <v>1667800</v>
      </c>
      <c r="K4" s="4">
        <f>SUM(K5:K81)</f>
        <v>1667800</v>
      </c>
      <c r="L4" s="36">
        <v>6600000</v>
      </c>
      <c r="M4" s="37">
        <f>L4-K4</f>
        <v>4932200</v>
      </c>
      <c r="N4" s="18">
        <f>L4/12</f>
        <v>550000</v>
      </c>
    </row>
    <row r="5" spans="1:14" ht="24.95" customHeight="1" x14ac:dyDescent="0.3">
      <c r="A5" s="19" t="s">
        <v>24</v>
      </c>
      <c r="B5" s="12" t="s">
        <v>51</v>
      </c>
      <c r="C5" s="20" t="s">
        <v>27</v>
      </c>
      <c r="D5" s="34">
        <v>44932</v>
      </c>
      <c r="E5" s="23">
        <v>0.52916666666666667</v>
      </c>
      <c r="F5" s="24" t="s">
        <v>57</v>
      </c>
      <c r="G5" s="31" t="s">
        <v>64</v>
      </c>
      <c r="H5" s="22" t="s">
        <v>70</v>
      </c>
      <c r="I5" s="24" t="s">
        <v>77</v>
      </c>
      <c r="J5" s="38">
        <v>124200</v>
      </c>
      <c r="K5" s="39">
        <v>124200</v>
      </c>
      <c r="L5" s="4"/>
      <c r="M5" s="17"/>
      <c r="N5" s="18"/>
    </row>
    <row r="6" spans="1:14" ht="24.95" customHeight="1" x14ac:dyDescent="0.3">
      <c r="A6" s="19" t="s">
        <v>24</v>
      </c>
      <c r="B6" s="12" t="s">
        <v>51</v>
      </c>
      <c r="C6" s="20" t="s">
        <v>27</v>
      </c>
      <c r="D6" s="34">
        <v>44935</v>
      </c>
      <c r="E6" s="1">
        <v>0.40763888888888888</v>
      </c>
      <c r="F6" s="2" t="s">
        <v>58</v>
      </c>
      <c r="G6" s="14" t="s">
        <v>65</v>
      </c>
      <c r="H6" s="22" t="s">
        <v>71</v>
      </c>
      <c r="I6" s="29" t="s">
        <v>81</v>
      </c>
      <c r="J6" s="16">
        <v>150000</v>
      </c>
      <c r="K6" s="6">
        <v>150000</v>
      </c>
      <c r="L6" s="4"/>
      <c r="M6" s="17"/>
      <c r="N6" s="18"/>
    </row>
    <row r="7" spans="1:14" ht="24.95" customHeight="1" x14ac:dyDescent="0.3">
      <c r="A7" s="19" t="s">
        <v>24</v>
      </c>
      <c r="B7" s="12" t="s">
        <v>51</v>
      </c>
      <c r="C7" s="20" t="s">
        <v>55</v>
      </c>
      <c r="D7" s="34">
        <v>44936</v>
      </c>
      <c r="E7" s="1">
        <v>0.53472222222222221</v>
      </c>
      <c r="F7" s="2" t="s">
        <v>59</v>
      </c>
      <c r="G7" s="14" t="s">
        <v>66</v>
      </c>
      <c r="H7" s="22" t="s">
        <v>72</v>
      </c>
      <c r="I7" s="2" t="s">
        <v>78</v>
      </c>
      <c r="J7" s="16">
        <v>129000</v>
      </c>
      <c r="K7" s="6">
        <v>129000</v>
      </c>
      <c r="L7" s="4"/>
      <c r="M7" s="17"/>
      <c r="N7" s="18"/>
    </row>
    <row r="8" spans="1:14" ht="24.95" customHeight="1" x14ac:dyDescent="0.3">
      <c r="A8" s="19" t="s">
        <v>24</v>
      </c>
      <c r="B8" s="12" t="s">
        <v>51</v>
      </c>
      <c r="C8" s="20" t="s">
        <v>27</v>
      </c>
      <c r="D8" s="34">
        <v>44937</v>
      </c>
      <c r="E8" s="1">
        <v>0.50555555555555554</v>
      </c>
      <c r="F8" s="2" t="s">
        <v>60</v>
      </c>
      <c r="G8" s="14" t="s">
        <v>67</v>
      </c>
      <c r="H8" s="15" t="s">
        <v>73</v>
      </c>
      <c r="I8" s="2" t="s">
        <v>79</v>
      </c>
      <c r="J8" s="16">
        <v>104000</v>
      </c>
      <c r="K8" s="6">
        <v>104000</v>
      </c>
      <c r="L8" s="4"/>
      <c r="M8" s="17"/>
      <c r="N8" s="18"/>
    </row>
    <row r="9" spans="1:14" ht="24.95" customHeight="1" x14ac:dyDescent="0.3">
      <c r="A9" s="19" t="s">
        <v>24</v>
      </c>
      <c r="B9" s="12" t="s">
        <v>51</v>
      </c>
      <c r="C9" s="20" t="s">
        <v>27</v>
      </c>
      <c r="D9" s="34">
        <v>44942</v>
      </c>
      <c r="E9" s="1">
        <v>0.55555555555555558</v>
      </c>
      <c r="F9" s="2" t="s">
        <v>61</v>
      </c>
      <c r="G9" s="14" t="s">
        <v>68</v>
      </c>
      <c r="H9" s="22" t="s">
        <v>74</v>
      </c>
      <c r="I9" s="2" t="s">
        <v>80</v>
      </c>
      <c r="J9" s="16">
        <v>690000</v>
      </c>
      <c r="K9" s="6">
        <v>690000</v>
      </c>
      <c r="L9" s="4"/>
      <c r="M9" s="17"/>
      <c r="N9" s="18"/>
    </row>
    <row r="10" spans="1:14" ht="24.95" customHeight="1" x14ac:dyDescent="0.3">
      <c r="A10" s="19" t="s">
        <v>24</v>
      </c>
      <c r="B10" s="12" t="s">
        <v>51</v>
      </c>
      <c r="C10" s="20" t="s">
        <v>27</v>
      </c>
      <c r="D10" s="34">
        <v>44946</v>
      </c>
      <c r="E10" s="1">
        <v>0.50555555555555554</v>
      </c>
      <c r="F10" s="2" t="s">
        <v>62</v>
      </c>
      <c r="G10" s="14" t="s">
        <v>69</v>
      </c>
      <c r="H10" s="22" t="s">
        <v>75</v>
      </c>
      <c r="I10" s="2" t="s">
        <v>82</v>
      </c>
      <c r="J10" s="16">
        <v>48600</v>
      </c>
      <c r="K10" s="16">
        <v>48600</v>
      </c>
      <c r="L10" s="4"/>
      <c r="M10" s="17"/>
      <c r="N10" s="18"/>
    </row>
    <row r="11" spans="1:14" ht="24.95" customHeight="1" x14ac:dyDescent="0.3">
      <c r="A11" s="19" t="s">
        <v>24</v>
      </c>
      <c r="B11" s="12" t="s">
        <v>51</v>
      </c>
      <c r="C11" s="20" t="s">
        <v>56</v>
      </c>
      <c r="D11" s="34">
        <v>44957</v>
      </c>
      <c r="E11" s="23">
        <v>0.75</v>
      </c>
      <c r="F11" s="24" t="s">
        <v>63</v>
      </c>
      <c r="G11" s="14" t="s">
        <v>63</v>
      </c>
      <c r="H11" s="22" t="s">
        <v>76</v>
      </c>
      <c r="I11" s="2" t="s">
        <v>83</v>
      </c>
      <c r="J11" s="16">
        <v>100000</v>
      </c>
      <c r="K11" s="6">
        <v>100000</v>
      </c>
      <c r="L11" s="4"/>
      <c r="M11" s="17"/>
      <c r="N11" s="18"/>
    </row>
    <row r="12" spans="1:14" ht="27" customHeight="1" x14ac:dyDescent="0.3">
      <c r="A12" s="19" t="s">
        <v>24</v>
      </c>
      <c r="B12" s="12" t="s">
        <v>51</v>
      </c>
      <c r="C12" s="20" t="s">
        <v>27</v>
      </c>
      <c r="D12" s="34">
        <v>44964</v>
      </c>
      <c r="E12" s="23">
        <v>0.52638888888888891</v>
      </c>
      <c r="F12" s="24" t="s">
        <v>92</v>
      </c>
      <c r="G12" s="14" t="s">
        <v>66</v>
      </c>
      <c r="H12" s="40" t="s">
        <v>93</v>
      </c>
      <c r="I12" s="13" t="s">
        <v>94</v>
      </c>
      <c r="J12" s="16">
        <v>63000</v>
      </c>
      <c r="K12" s="6">
        <v>63000</v>
      </c>
      <c r="L12" s="4"/>
      <c r="M12" s="17"/>
      <c r="N12" s="18"/>
    </row>
    <row r="13" spans="1:14" ht="24.95" customHeight="1" x14ac:dyDescent="0.3">
      <c r="A13" s="19" t="s">
        <v>24</v>
      </c>
      <c r="B13" s="12" t="s">
        <v>51</v>
      </c>
      <c r="C13" s="20" t="s">
        <v>27</v>
      </c>
      <c r="D13" s="34">
        <v>44970</v>
      </c>
      <c r="E13" s="1">
        <v>0.52222222222222225</v>
      </c>
      <c r="F13" s="24" t="s">
        <v>95</v>
      </c>
      <c r="G13" s="14" t="s">
        <v>99</v>
      </c>
      <c r="H13" s="22" t="s">
        <v>101</v>
      </c>
      <c r="I13" s="2" t="s">
        <v>94</v>
      </c>
      <c r="J13" s="16">
        <v>70000</v>
      </c>
      <c r="K13" s="6">
        <v>70000</v>
      </c>
      <c r="L13" s="4"/>
      <c r="M13" s="17"/>
      <c r="N13" s="18"/>
    </row>
    <row r="14" spans="1:14" ht="24.95" customHeight="1" x14ac:dyDescent="0.3">
      <c r="A14" s="19" t="s">
        <v>24</v>
      </c>
      <c r="B14" s="12" t="s">
        <v>51</v>
      </c>
      <c r="C14" s="20" t="s">
        <v>27</v>
      </c>
      <c r="D14" s="34">
        <v>44971</v>
      </c>
      <c r="E14" s="1">
        <v>0.52152777777777781</v>
      </c>
      <c r="F14" s="24" t="s">
        <v>96</v>
      </c>
      <c r="G14" s="14" t="s">
        <v>98</v>
      </c>
      <c r="H14" s="22" t="s">
        <v>102</v>
      </c>
      <c r="I14" s="2" t="s">
        <v>103</v>
      </c>
      <c r="J14" s="16">
        <v>81000</v>
      </c>
      <c r="K14" s="6">
        <v>81000</v>
      </c>
      <c r="L14" s="4"/>
      <c r="M14" s="17"/>
      <c r="N14" s="2"/>
    </row>
    <row r="15" spans="1:14" ht="24.95" customHeight="1" x14ac:dyDescent="0.3">
      <c r="A15" s="19" t="s">
        <v>24</v>
      </c>
      <c r="B15" s="12" t="s">
        <v>51</v>
      </c>
      <c r="C15" s="20" t="s">
        <v>27</v>
      </c>
      <c r="D15" s="34">
        <v>44979</v>
      </c>
      <c r="E15" s="1">
        <v>0.49652777777777773</v>
      </c>
      <c r="F15" s="2" t="s">
        <v>97</v>
      </c>
      <c r="G15" s="14" t="s">
        <v>100</v>
      </c>
      <c r="H15" s="15" t="s">
        <v>104</v>
      </c>
      <c r="I15" s="2" t="s">
        <v>105</v>
      </c>
      <c r="J15" s="26">
        <v>90000</v>
      </c>
      <c r="K15" s="6">
        <v>90000</v>
      </c>
      <c r="L15" s="4"/>
      <c r="M15" s="17"/>
      <c r="N15" s="18"/>
    </row>
    <row r="16" spans="1:14" ht="24.95" customHeight="1" x14ac:dyDescent="0.3">
      <c r="A16" s="19" t="s">
        <v>24</v>
      </c>
      <c r="B16" s="12" t="s">
        <v>51</v>
      </c>
      <c r="C16" s="20" t="s">
        <v>27</v>
      </c>
      <c r="D16" s="34">
        <v>44980</v>
      </c>
      <c r="E16" s="1">
        <v>0.53055555555555556</v>
      </c>
      <c r="F16" s="24" t="s">
        <v>95</v>
      </c>
      <c r="G16" s="14" t="s">
        <v>99</v>
      </c>
      <c r="H16" s="27" t="s">
        <v>106</v>
      </c>
      <c r="I16" s="41" t="s">
        <v>107</v>
      </c>
      <c r="J16" s="26">
        <v>18000</v>
      </c>
      <c r="K16" s="6">
        <v>18000</v>
      </c>
      <c r="L16" s="4"/>
      <c r="M16" s="17"/>
      <c r="N16" s="18"/>
    </row>
    <row r="17" spans="1:14" ht="24.95" customHeight="1" x14ac:dyDescent="0.3">
      <c r="A17" s="19"/>
      <c r="B17" s="12"/>
      <c r="C17" s="13"/>
      <c r="D17" s="34"/>
      <c r="E17" s="1"/>
      <c r="F17" s="2"/>
      <c r="G17" s="14"/>
      <c r="H17" s="5"/>
      <c r="I17" s="2"/>
      <c r="J17" s="26"/>
      <c r="K17" s="6"/>
      <c r="L17" s="4"/>
      <c r="M17" s="17"/>
      <c r="N17" s="18"/>
    </row>
    <row r="18" spans="1:14" ht="24.95" customHeight="1" x14ac:dyDescent="0.3">
      <c r="A18" s="19"/>
      <c r="B18" s="12"/>
      <c r="C18" s="13"/>
      <c r="D18" s="34"/>
      <c r="E18" s="1"/>
      <c r="F18" s="2"/>
      <c r="G18" s="14"/>
      <c r="H18" s="5"/>
      <c r="I18" s="2"/>
      <c r="J18" s="26"/>
      <c r="K18" s="6"/>
      <c r="L18" s="4"/>
      <c r="M18" s="17"/>
      <c r="N18" s="18"/>
    </row>
    <row r="19" spans="1:14" ht="24.95" customHeight="1" x14ac:dyDescent="0.3">
      <c r="A19" s="19"/>
      <c r="B19" s="12"/>
      <c r="C19" s="13"/>
      <c r="D19" s="34"/>
      <c r="E19" s="1"/>
      <c r="F19" s="2"/>
      <c r="G19" s="14"/>
      <c r="H19" s="5"/>
      <c r="I19" s="2"/>
      <c r="J19" s="26"/>
      <c r="K19" s="6"/>
      <c r="L19" s="4"/>
      <c r="M19" s="17"/>
      <c r="N19" s="18"/>
    </row>
    <row r="20" spans="1:14" ht="24.95" customHeight="1" x14ac:dyDescent="0.3">
      <c r="A20" s="19"/>
      <c r="B20" s="12"/>
      <c r="C20" s="13"/>
      <c r="D20" s="34"/>
      <c r="E20" s="1"/>
      <c r="F20" s="2"/>
      <c r="G20" s="14"/>
      <c r="H20" s="5"/>
      <c r="I20" s="2"/>
      <c r="J20" s="26"/>
      <c r="K20" s="6"/>
      <c r="L20" s="4"/>
      <c r="M20" s="17"/>
      <c r="N20" s="18"/>
    </row>
    <row r="21" spans="1:14" ht="24.95" customHeight="1" x14ac:dyDescent="0.3">
      <c r="A21" s="19"/>
      <c r="B21" s="12"/>
      <c r="C21" s="13"/>
      <c r="D21" s="34"/>
      <c r="E21" s="1"/>
      <c r="F21" s="2"/>
      <c r="G21" s="14"/>
      <c r="H21" s="5"/>
      <c r="I21" s="2"/>
      <c r="J21" s="26"/>
      <c r="K21" s="6"/>
      <c r="L21" s="4"/>
      <c r="M21" s="17"/>
      <c r="N21" s="18"/>
    </row>
    <row r="22" spans="1:14" ht="24.95" customHeight="1" x14ac:dyDescent="0.3">
      <c r="A22" s="19"/>
      <c r="B22" s="12"/>
      <c r="C22" s="13"/>
      <c r="D22" s="34"/>
      <c r="E22" s="1"/>
      <c r="F22" s="2"/>
      <c r="G22" s="14"/>
      <c r="H22" s="15"/>
      <c r="I22" s="2"/>
      <c r="J22" s="26"/>
      <c r="K22" s="6"/>
      <c r="L22" s="4"/>
      <c r="M22" s="17"/>
      <c r="N22" s="18"/>
    </row>
    <row r="23" spans="1:14" ht="24.95" customHeight="1" x14ac:dyDescent="0.3">
      <c r="A23" s="19"/>
      <c r="B23" s="12"/>
      <c r="C23" s="13"/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/>
      <c r="B24" s="12"/>
      <c r="C24" s="13"/>
      <c r="D24" s="34"/>
      <c r="E24" s="1"/>
      <c r="F24" s="2"/>
      <c r="G24" s="14"/>
      <c r="H24" s="15"/>
      <c r="I24" s="2"/>
      <c r="J24" s="26"/>
      <c r="K24" s="6"/>
      <c r="L24" s="4"/>
      <c r="M24" s="17"/>
      <c r="N24" s="18"/>
    </row>
    <row r="25" spans="1:14" ht="24.95" customHeight="1" x14ac:dyDescent="0.3">
      <c r="A25" s="19"/>
      <c r="B25" s="12"/>
      <c r="C25" s="13"/>
      <c r="D25" s="34"/>
      <c r="E25" s="1"/>
      <c r="F25" s="24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/>
      <c r="B26" s="12"/>
      <c r="C26" s="13"/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/>
      <c r="B27" s="12"/>
      <c r="C27" s="13"/>
      <c r="D27" s="34"/>
      <c r="E27" s="1"/>
      <c r="F27" s="2"/>
      <c r="G27" s="14"/>
      <c r="H27" s="15"/>
      <c r="I27" s="2"/>
      <c r="J27" s="26"/>
      <c r="K27" s="6"/>
      <c r="L27" s="4"/>
      <c r="M27" s="17"/>
      <c r="N27" s="18"/>
    </row>
    <row r="28" spans="1:14" ht="24.95" customHeight="1" x14ac:dyDescent="0.3">
      <c r="A28" s="19"/>
      <c r="B28" s="12"/>
      <c r="C28" s="13"/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/>
      <c r="B29" s="12"/>
      <c r="C29" s="13"/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/>
      <c r="B30" s="12"/>
      <c r="C30" s="13"/>
      <c r="D30" s="42"/>
      <c r="E30" s="1"/>
      <c r="F30" s="2"/>
      <c r="G30" s="14"/>
      <c r="H30" s="5"/>
      <c r="I30" s="2"/>
      <c r="J30" s="26"/>
      <c r="K30" s="6"/>
      <c r="L30" s="4"/>
      <c r="M30" s="17"/>
      <c r="N30" s="18"/>
    </row>
    <row r="31" spans="1:14" ht="24.95" customHeight="1" x14ac:dyDescent="0.3">
      <c r="A31" s="19"/>
      <c r="B31" s="12"/>
      <c r="C31" s="13"/>
      <c r="D31" s="42"/>
      <c r="E31" s="1"/>
      <c r="F31" s="2"/>
      <c r="G31" s="14"/>
      <c r="H31" s="27"/>
      <c r="I31" s="2"/>
      <c r="J31" s="26"/>
      <c r="K31" s="6"/>
      <c r="L31" s="4"/>
      <c r="M31" s="17"/>
      <c r="N31" s="18"/>
    </row>
    <row r="32" spans="1:14" ht="24.95" customHeight="1" x14ac:dyDescent="0.3">
      <c r="A32" s="19"/>
      <c r="B32" s="12"/>
      <c r="C32" s="13"/>
      <c r="D32" s="42"/>
      <c r="E32" s="1"/>
      <c r="F32" s="41"/>
      <c r="G32" s="14"/>
      <c r="H32" s="43"/>
      <c r="I32" s="41"/>
      <c r="J32" s="26"/>
      <c r="K32" s="6"/>
      <c r="L32" s="4"/>
      <c r="M32" s="17"/>
      <c r="N32" s="18"/>
    </row>
    <row r="33" spans="1:14" ht="24.95" customHeight="1" x14ac:dyDescent="0.3">
      <c r="A33" s="19"/>
      <c r="B33" s="12"/>
      <c r="C33" s="13"/>
      <c r="D33" s="42"/>
      <c r="E33" s="1"/>
      <c r="F33" s="2"/>
      <c r="G33" s="14"/>
      <c r="H33" s="15"/>
      <c r="I33" s="2"/>
      <c r="J33" s="26"/>
      <c r="K33" s="6"/>
      <c r="L33" s="4"/>
      <c r="M33" s="17"/>
      <c r="N33" s="18"/>
    </row>
    <row r="34" spans="1:14" ht="24.95" customHeight="1" x14ac:dyDescent="0.3">
      <c r="A34" s="19"/>
      <c r="B34" s="12"/>
      <c r="C34" s="13"/>
      <c r="D34" s="42"/>
      <c r="E34" s="1"/>
      <c r="F34" s="24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/>
      <c r="B35" s="12"/>
      <c r="C35" s="13"/>
      <c r="D35" s="42"/>
      <c r="E35" s="1"/>
      <c r="F35" s="2"/>
      <c r="G35" s="14"/>
      <c r="H35" s="15"/>
      <c r="I35" s="2"/>
      <c r="J35" s="26"/>
      <c r="K35" s="6"/>
      <c r="L35" s="4"/>
      <c r="M35" s="17"/>
      <c r="N35" s="18"/>
    </row>
    <row r="36" spans="1:14" ht="24.95" customHeight="1" x14ac:dyDescent="0.3">
      <c r="A36" s="19"/>
      <c r="B36" s="12"/>
      <c r="C36" s="13"/>
      <c r="D36" s="42"/>
      <c r="E36" s="1"/>
      <c r="F36" s="2"/>
      <c r="G36" s="14"/>
      <c r="H36" s="43"/>
      <c r="I36" s="2"/>
      <c r="J36" s="26"/>
      <c r="K36" s="6"/>
      <c r="L36" s="4"/>
      <c r="M36" s="17"/>
      <c r="N36" s="18"/>
    </row>
    <row r="37" spans="1:14" ht="24.95" customHeight="1" x14ac:dyDescent="0.3">
      <c r="A37" s="19"/>
      <c r="B37" s="12"/>
      <c r="C37" s="13"/>
      <c r="D37" s="42"/>
      <c r="E37" s="1"/>
      <c r="F37" s="2"/>
      <c r="G37" s="14"/>
      <c r="H37" s="22"/>
      <c r="I37" s="2"/>
      <c r="J37" s="26"/>
      <c r="K37" s="6"/>
      <c r="L37" s="4"/>
      <c r="M37" s="17"/>
      <c r="N37" s="18"/>
    </row>
    <row r="38" spans="1:14" ht="24.95" customHeight="1" x14ac:dyDescent="0.3">
      <c r="A38" s="19"/>
      <c r="B38" s="12"/>
      <c r="C38" s="13"/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/>
      <c r="B39" s="12"/>
      <c r="C39" s="13"/>
      <c r="D39" s="42"/>
      <c r="E39" s="1"/>
      <c r="F39" s="2"/>
      <c r="G39" s="14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/>
      <c r="B40" s="12"/>
      <c r="C40" s="13"/>
      <c r="D40" s="42"/>
      <c r="E40" s="1"/>
      <c r="F40" s="2"/>
      <c r="G40" s="31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/>
      <c r="B41" s="12"/>
      <c r="C41" s="13"/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/>
      <c r="B42" s="12"/>
      <c r="C42" s="13"/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/>
      <c r="B43" s="12"/>
      <c r="C43" s="13"/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/>
      <c r="B44" s="12"/>
      <c r="C44" s="13"/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/>
      <c r="B45" s="12"/>
      <c r="C45" s="13"/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/>
      <c r="B46" s="12"/>
      <c r="C46" s="13"/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/>
      <c r="B47" s="12"/>
      <c r="C47" s="13"/>
      <c r="D47" s="42"/>
      <c r="E47" s="1"/>
      <c r="F47" s="2"/>
      <c r="G47" s="14"/>
      <c r="H47" s="5"/>
      <c r="I47" s="2"/>
      <c r="J47" s="26"/>
      <c r="K47" s="6"/>
      <c r="L47" s="4"/>
      <c r="M47" s="17"/>
      <c r="N47" s="18"/>
    </row>
    <row r="48" spans="1:14" ht="24.95" customHeight="1" x14ac:dyDescent="0.3">
      <c r="A48" s="19"/>
      <c r="B48" s="12"/>
      <c r="C48" s="13"/>
      <c r="D48" s="42"/>
      <c r="E48" s="1"/>
      <c r="F48" s="2"/>
      <c r="G48" s="14"/>
      <c r="H48" s="5"/>
      <c r="I48" s="41"/>
      <c r="J48" s="26"/>
      <c r="K48" s="6"/>
      <c r="L48" s="4"/>
      <c r="M48" s="17"/>
      <c r="N48" s="18"/>
    </row>
    <row r="49" spans="1:14" ht="24.95" customHeight="1" x14ac:dyDescent="0.3">
      <c r="A49" s="19"/>
      <c r="B49" s="12"/>
      <c r="C49" s="13"/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/>
      <c r="B50" s="12"/>
      <c r="C50" s="13"/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/>
      <c r="B51" s="12"/>
      <c r="C51" s="13"/>
      <c r="D51" s="42"/>
      <c r="E51" s="1"/>
      <c r="F51" s="2"/>
      <c r="G51" s="14"/>
      <c r="H51" s="5"/>
      <c r="I51" s="2"/>
      <c r="J51" s="26"/>
      <c r="K51" s="26"/>
      <c r="L51" s="4"/>
      <c r="M51" s="17"/>
      <c r="N51" s="18"/>
    </row>
    <row r="52" spans="1:14" ht="24.95" customHeight="1" x14ac:dyDescent="0.3">
      <c r="A52" s="19"/>
      <c r="B52" s="12"/>
      <c r="C52" s="13"/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/>
      <c r="B53" s="12"/>
      <c r="C53" s="13"/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/>
      <c r="B54" s="12"/>
      <c r="C54" s="13"/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/>
      <c r="B55" s="12"/>
      <c r="C55" s="13"/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/>
      <c r="B56" s="12"/>
      <c r="C56" s="13"/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/>
      <c r="B57" s="12"/>
      <c r="C57" s="13"/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24.95" customHeight="1" x14ac:dyDescent="0.3">
      <c r="A58" s="19"/>
      <c r="B58" s="12"/>
      <c r="C58" s="13"/>
      <c r="D58" s="42"/>
      <c r="E58" s="1"/>
      <c r="F58" s="2"/>
      <c r="G58" s="14"/>
      <c r="H58" s="5"/>
      <c r="I58" s="2"/>
      <c r="J58" s="26"/>
      <c r="K58" s="6"/>
      <c r="L58" s="4"/>
      <c r="M58" s="17"/>
      <c r="N58" s="18"/>
    </row>
    <row r="59" spans="1:14" ht="32.25" customHeight="1" x14ac:dyDescent="0.3">
      <c r="A59" s="19"/>
      <c r="B59" s="12"/>
      <c r="C59" s="13"/>
      <c r="D59" s="42"/>
      <c r="E59" s="1"/>
      <c r="F59" s="2"/>
      <c r="G59" s="14"/>
      <c r="H59" s="5"/>
      <c r="I59" s="44"/>
      <c r="J59" s="26"/>
      <c r="K59" s="26"/>
      <c r="L59" s="4"/>
      <c r="M59" s="17"/>
      <c r="N59" s="18"/>
    </row>
    <row r="60" spans="1:14" ht="24.95" customHeight="1" x14ac:dyDescent="0.3">
      <c r="A60" s="19"/>
      <c r="B60" s="12"/>
      <c r="C60" s="13"/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/>
      <c r="B61" s="12"/>
      <c r="C61" s="13"/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/>
      <c r="B62" s="12"/>
      <c r="C62" s="13"/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/>
      <c r="B63" s="12"/>
      <c r="C63" s="13"/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/>
      <c r="B64" s="12"/>
      <c r="C64" s="13"/>
      <c r="D64" s="42"/>
      <c r="E64" s="1"/>
      <c r="F64" s="2"/>
      <c r="G64" s="14"/>
      <c r="H64" s="5"/>
      <c r="I64" s="2"/>
      <c r="J64" s="26"/>
      <c r="K64" s="26"/>
      <c r="L64" s="4"/>
      <c r="M64" s="17"/>
      <c r="N64" s="18"/>
    </row>
    <row r="65" spans="1:14" ht="24.95" customHeight="1" x14ac:dyDescent="0.3">
      <c r="A65" s="19"/>
      <c r="B65" s="12"/>
      <c r="C65" s="13"/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/>
      <c r="B66" s="12"/>
      <c r="C66" s="13"/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/>
      <c r="B67" s="12"/>
      <c r="C67" s="13"/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/>
      <c r="B68" s="12"/>
      <c r="C68" s="13"/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/>
      <c r="B69" s="12"/>
      <c r="C69" s="13"/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/>
      <c r="B70" s="12"/>
      <c r="C70" s="13"/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/>
      <c r="B71" s="12"/>
      <c r="C71" s="13"/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/>
      <c r="B72" s="12"/>
      <c r="C72" s="13"/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/>
      <c r="B73" s="12"/>
      <c r="C73" s="13"/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/>
      <c r="B74" s="12"/>
      <c r="C74" s="13"/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/>
      <c r="B75" s="12"/>
      <c r="C75" s="13"/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/>
      <c r="B76" s="12"/>
      <c r="C76" s="13"/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/>
      <c r="B77" s="12"/>
      <c r="C77" s="13"/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/>
      <c r="B78" s="12"/>
      <c r="C78" s="13"/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/>
      <c r="B79" s="12"/>
      <c r="C79" s="13"/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/>
      <c r="B80" s="12"/>
      <c r="C80" s="13"/>
      <c r="D80" s="42"/>
      <c r="E80" s="1"/>
      <c r="F80" s="2"/>
      <c r="G80" s="14"/>
      <c r="H80" s="5"/>
      <c r="I80" s="2"/>
      <c r="J80" s="26"/>
      <c r="K80" s="6"/>
      <c r="L80" s="4"/>
      <c r="M80" s="17"/>
      <c r="N80" s="18"/>
    </row>
    <row r="81" spans="1:14" ht="24.95" customHeight="1" x14ac:dyDescent="0.3">
      <c r="A81" s="19"/>
      <c r="B81" s="12"/>
      <c r="C81" s="13"/>
      <c r="D81" s="42"/>
      <c r="E81" s="1"/>
      <c r="F81" s="2"/>
      <c r="G81" s="14"/>
      <c r="H81" s="5"/>
      <c r="I81" s="2"/>
      <c r="J81" s="26"/>
      <c r="K81" s="6"/>
      <c r="L81" s="4"/>
      <c r="M81" s="17"/>
      <c r="N81" s="45"/>
    </row>
    <row r="82" spans="1:14" ht="24.95" customHeight="1" x14ac:dyDescent="0.3">
      <c r="N82" s="46"/>
    </row>
    <row r="83" spans="1:14" ht="24.95" customHeight="1" x14ac:dyDescent="0.3">
      <c r="N83" s="46"/>
    </row>
    <row r="84" spans="1:14" ht="24.95" customHeight="1" x14ac:dyDescent="0.3">
      <c r="N84" s="46"/>
    </row>
    <row r="85" spans="1:14" ht="24.95" customHeight="1" x14ac:dyDescent="0.3">
      <c r="N85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opLeftCell="A2" zoomScale="85" zoomScaleNormal="85" workbookViewId="0">
      <selection activeCell="F14" sqref="F1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43.5" bestFit="1" customWidth="1"/>
    <col min="9" max="9" width="12" customWidth="1"/>
    <col min="10" max="10" width="16.125" style="30" bestFit="1" customWidth="1"/>
    <col min="11" max="13" width="15.75" style="30" customWidth="1"/>
    <col min="14" max="14" width="16.75" style="30" bestFit="1" customWidth="1"/>
    <col min="15" max="15" width="16.125" customWidth="1"/>
  </cols>
  <sheetData>
    <row r="1" spans="1:17" ht="67.5" hidden="1" customHeight="1" x14ac:dyDescent="0.3">
      <c r="A1" s="59" t="s">
        <v>90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7" ht="40.5" customHeight="1" x14ac:dyDescent="0.3">
      <c r="A2" s="60" t="s">
        <v>1</v>
      </c>
      <c r="B2" s="58" t="s">
        <v>3</v>
      </c>
      <c r="C2" s="60" t="s">
        <v>5</v>
      </c>
      <c r="D2" s="60"/>
      <c r="E2" s="60"/>
      <c r="F2" s="60"/>
      <c r="G2" s="60"/>
      <c r="H2" s="58" t="s">
        <v>6</v>
      </c>
      <c r="I2" s="60" t="s">
        <v>8</v>
      </c>
      <c r="J2" s="61" t="s">
        <v>10</v>
      </c>
      <c r="K2" s="61" t="s">
        <v>12</v>
      </c>
      <c r="L2" s="63" t="s">
        <v>14</v>
      </c>
      <c r="M2" s="63" t="s">
        <v>89</v>
      </c>
      <c r="N2" s="63" t="s">
        <v>15</v>
      </c>
      <c r="O2" s="58" t="s">
        <v>17</v>
      </c>
      <c r="Q2">
        <v>4200000</v>
      </c>
    </row>
    <row r="3" spans="1:17" ht="33" x14ac:dyDescent="0.3">
      <c r="A3" s="60"/>
      <c r="B3" s="58"/>
      <c r="C3" s="9" t="s">
        <v>19</v>
      </c>
      <c r="D3" s="60" t="s">
        <v>20</v>
      </c>
      <c r="E3" s="58" t="s">
        <v>21</v>
      </c>
      <c r="F3" s="8" t="s">
        <v>22</v>
      </c>
      <c r="G3" s="60" t="s">
        <v>23</v>
      </c>
      <c r="H3" s="58"/>
      <c r="I3" s="60"/>
      <c r="J3" s="62"/>
      <c r="K3" s="62"/>
      <c r="L3" s="64"/>
      <c r="M3" s="64"/>
      <c r="N3" s="64"/>
      <c r="O3" s="58"/>
      <c r="Q3">
        <f>Q2/12</f>
        <v>350000</v>
      </c>
    </row>
    <row r="4" spans="1:17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52</v>
      </c>
      <c r="J4" s="4">
        <f>SUM(J5:J46)</f>
        <v>984980</v>
      </c>
      <c r="K4" s="4">
        <f t="shared" ref="K4:L4" si="0">SUM(K5:K46)</f>
        <v>960580</v>
      </c>
      <c r="L4" s="4">
        <f t="shared" si="0"/>
        <v>960580</v>
      </c>
      <c r="M4" s="36">
        <v>4200000</v>
      </c>
      <c r="N4" s="37">
        <f>M4-L4</f>
        <v>3239420</v>
      </c>
      <c r="O4" s="18"/>
      <c r="Q4" s="57">
        <f>K4-Q2</f>
        <v>-3239420</v>
      </c>
    </row>
    <row r="5" spans="1:17" ht="24.95" customHeight="1" x14ac:dyDescent="0.3">
      <c r="A5" s="11" t="s">
        <v>24</v>
      </c>
      <c r="B5" s="12" t="s">
        <v>26</v>
      </c>
      <c r="C5" s="13" t="s">
        <v>27</v>
      </c>
      <c r="D5" s="3">
        <v>44938</v>
      </c>
      <c r="E5" s="1">
        <v>0.58680555555555558</v>
      </c>
      <c r="F5" s="2" t="s">
        <v>84</v>
      </c>
      <c r="G5" s="14" t="s">
        <v>85</v>
      </c>
      <c r="H5" s="15" t="s">
        <v>31</v>
      </c>
      <c r="I5" s="2" t="s">
        <v>28</v>
      </c>
      <c r="J5" s="38">
        <v>50000</v>
      </c>
      <c r="K5" s="38">
        <v>50000</v>
      </c>
      <c r="L5" s="4">
        <v>50000</v>
      </c>
      <c r="M5" s="4"/>
      <c r="N5" s="17"/>
      <c r="O5" s="18"/>
    </row>
    <row r="6" spans="1:17" ht="24.95" customHeight="1" x14ac:dyDescent="0.3">
      <c r="A6" s="19" t="s">
        <v>24</v>
      </c>
      <c r="B6" s="12" t="s">
        <v>29</v>
      </c>
      <c r="C6" s="20" t="s">
        <v>27</v>
      </c>
      <c r="D6" s="21">
        <v>44957</v>
      </c>
      <c r="E6" s="1">
        <v>0.56597222222222221</v>
      </c>
      <c r="F6" s="2" t="s">
        <v>86</v>
      </c>
      <c r="G6" s="14" t="s">
        <v>87</v>
      </c>
      <c r="H6" s="22" t="s">
        <v>88</v>
      </c>
      <c r="I6" s="2" t="s">
        <v>30</v>
      </c>
      <c r="J6" s="16">
        <v>95600</v>
      </c>
      <c r="K6" s="16">
        <v>95600</v>
      </c>
      <c r="L6" s="6">
        <v>95600</v>
      </c>
      <c r="M6" s="17"/>
      <c r="N6" s="17"/>
      <c r="O6" s="18"/>
    </row>
    <row r="7" spans="1:17" ht="24.95" customHeight="1" x14ac:dyDescent="0.3">
      <c r="A7" s="19" t="s">
        <v>24</v>
      </c>
      <c r="B7" s="12" t="s">
        <v>29</v>
      </c>
      <c r="C7" s="20" t="s">
        <v>27</v>
      </c>
      <c r="D7" s="21">
        <v>44966</v>
      </c>
      <c r="E7" s="1">
        <v>0.41319444444444442</v>
      </c>
      <c r="F7" s="2" t="s">
        <v>108</v>
      </c>
      <c r="G7" s="14" t="s">
        <v>113</v>
      </c>
      <c r="H7" s="22" t="s">
        <v>114</v>
      </c>
      <c r="I7" s="2" t="s">
        <v>28</v>
      </c>
      <c r="J7" s="16">
        <v>62900</v>
      </c>
      <c r="K7" s="16">
        <v>62900</v>
      </c>
      <c r="L7" s="6">
        <v>62900</v>
      </c>
      <c r="M7" s="17"/>
      <c r="N7" s="17"/>
      <c r="O7" s="18"/>
    </row>
    <row r="8" spans="1:17" ht="24.95" customHeight="1" x14ac:dyDescent="0.3">
      <c r="A8" s="19" t="s">
        <v>24</v>
      </c>
      <c r="B8" s="12" t="s">
        <v>29</v>
      </c>
      <c r="C8" s="20" t="s">
        <v>27</v>
      </c>
      <c r="D8" s="21">
        <v>44972</v>
      </c>
      <c r="E8" s="1">
        <v>0.85416666666666663</v>
      </c>
      <c r="F8" s="2" t="s">
        <v>109</v>
      </c>
      <c r="G8" s="14" t="s">
        <v>112</v>
      </c>
      <c r="H8" s="22" t="s">
        <v>115</v>
      </c>
      <c r="I8" s="2" t="s">
        <v>28</v>
      </c>
      <c r="J8" s="16">
        <v>660000</v>
      </c>
      <c r="K8" s="16">
        <v>635600</v>
      </c>
      <c r="L8" s="6">
        <v>635600</v>
      </c>
      <c r="M8" s="17"/>
      <c r="N8" s="17"/>
      <c r="O8" s="18"/>
    </row>
    <row r="9" spans="1:17" ht="24.95" customHeight="1" x14ac:dyDescent="0.3">
      <c r="A9" s="19" t="s">
        <v>24</v>
      </c>
      <c r="B9" s="12" t="s">
        <v>29</v>
      </c>
      <c r="C9" s="20" t="s">
        <v>27</v>
      </c>
      <c r="D9" s="3">
        <v>44977</v>
      </c>
      <c r="E9" s="1">
        <v>0.45347222222222222</v>
      </c>
      <c r="F9" s="2" t="s">
        <v>110</v>
      </c>
      <c r="G9" s="14" t="s">
        <v>111</v>
      </c>
      <c r="H9" s="15" t="s">
        <v>116</v>
      </c>
      <c r="I9" s="2" t="s">
        <v>28</v>
      </c>
      <c r="J9" s="16">
        <v>116480</v>
      </c>
      <c r="K9" s="16">
        <v>116480</v>
      </c>
      <c r="L9" s="6">
        <v>116480</v>
      </c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16"/>
      <c r="L11" s="6"/>
      <c r="M11" s="17"/>
      <c r="N11" s="17"/>
      <c r="O11" s="18"/>
    </row>
    <row r="12" spans="1:17" ht="24.95" customHeight="1" x14ac:dyDescent="0.3">
      <c r="A12" s="11"/>
      <c r="B12" s="12"/>
      <c r="C12" s="13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13"/>
      <c r="D13" s="3"/>
      <c r="E13" s="1"/>
      <c r="F13" s="24"/>
      <c r="G13" s="14"/>
      <c r="H13" s="22"/>
      <c r="I13" s="2"/>
      <c r="J13" s="16"/>
      <c r="K13" s="6"/>
      <c r="L13" s="4"/>
      <c r="M13" s="4"/>
      <c r="N13" s="17"/>
      <c r="O13" s="18"/>
      <c r="P13" s="25"/>
    </row>
    <row r="14" spans="1:17" ht="24.95" customHeight="1" x14ac:dyDescent="0.3">
      <c r="A14" s="11"/>
      <c r="B14" s="12"/>
      <c r="C14" s="13"/>
      <c r="D14" s="3"/>
      <c r="E14" s="1"/>
      <c r="F14" s="2"/>
      <c r="G14" s="14"/>
      <c r="H14" s="22"/>
      <c r="I14" s="2"/>
      <c r="J14" s="16"/>
      <c r="K14" s="6"/>
      <c r="L14" s="4"/>
      <c r="M14" s="4"/>
      <c r="N14" s="17"/>
      <c r="O14" s="18"/>
    </row>
    <row r="15" spans="1:17" ht="24.95" customHeight="1" x14ac:dyDescent="0.3">
      <c r="A15" s="11"/>
      <c r="B15" s="12"/>
      <c r="C15" s="13"/>
      <c r="D15" s="3"/>
      <c r="E15" s="1"/>
      <c r="F15" s="2"/>
      <c r="G15" s="14"/>
      <c r="H15" s="22"/>
      <c r="I15" s="2"/>
      <c r="J15" s="16"/>
      <c r="K15" s="16"/>
      <c r="L15" s="16"/>
      <c r="M15" s="65"/>
      <c r="N15" s="17"/>
      <c r="O15" s="18"/>
    </row>
    <row r="16" spans="1:17" ht="24.95" customHeight="1" x14ac:dyDescent="0.3">
      <c r="A16" s="11"/>
      <c r="B16" s="12"/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4"/>
      <c r="O16" s="18"/>
    </row>
    <row r="17" spans="1:15" ht="24.95" customHeight="1" x14ac:dyDescent="0.3">
      <c r="A17" s="11"/>
      <c r="B17" s="12"/>
      <c r="C17" s="13"/>
      <c r="D17" s="3"/>
      <c r="E17" s="1"/>
      <c r="F17" s="2"/>
      <c r="G17" s="14"/>
      <c r="H17" s="15"/>
      <c r="I17" s="2"/>
      <c r="J17" s="26"/>
      <c r="K17" s="6"/>
      <c r="L17" s="66"/>
      <c r="M17" s="67"/>
      <c r="N17" s="4"/>
      <c r="O17" s="18"/>
    </row>
    <row r="18" spans="1:15" ht="24.95" customHeight="1" x14ac:dyDescent="0.3">
      <c r="A18" s="11"/>
      <c r="B18" s="12"/>
      <c r="C18" s="13"/>
      <c r="D18" s="3"/>
      <c r="E18" s="1"/>
      <c r="F18" s="2"/>
      <c r="G18" s="14"/>
      <c r="H18" s="48"/>
      <c r="I18" s="49"/>
      <c r="K18" s="50"/>
      <c r="L18" s="51"/>
      <c r="M18" s="51"/>
      <c r="N18" s="51"/>
      <c r="O18" s="18"/>
    </row>
    <row r="19" spans="1:15" ht="24.95" customHeight="1" x14ac:dyDescent="0.3">
      <c r="A19" s="11"/>
      <c r="B19" s="12"/>
      <c r="C19" s="13"/>
      <c r="D19" s="3"/>
      <c r="E19" s="1"/>
      <c r="F19" s="2"/>
      <c r="G19" s="14"/>
      <c r="H19" s="55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13"/>
      <c r="D20" s="3"/>
      <c r="E20" s="1"/>
      <c r="F20" s="2"/>
      <c r="G20" s="14"/>
      <c r="H20" s="55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13"/>
      <c r="D21" s="3"/>
      <c r="E21" s="1"/>
      <c r="F21" s="2"/>
      <c r="G21" s="14"/>
      <c r="H21" s="56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13"/>
      <c r="D22" s="3"/>
      <c r="E22" s="1"/>
      <c r="F22" s="2"/>
      <c r="G22" s="14"/>
      <c r="H22" s="55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13"/>
      <c r="D23" s="3"/>
      <c r="E23" s="1"/>
      <c r="F23" s="2"/>
      <c r="G23" s="14"/>
      <c r="H23" s="55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13"/>
      <c r="D24" s="3"/>
      <c r="E24" s="1"/>
      <c r="F24" s="2"/>
      <c r="G24" s="14"/>
      <c r="H24" s="55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13"/>
      <c r="D25" s="3"/>
      <c r="E25" s="1"/>
      <c r="F25" s="2"/>
      <c r="G25" s="14"/>
      <c r="H25" s="56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13"/>
      <c r="D26" s="3"/>
      <c r="E26" s="1"/>
      <c r="F26" s="2"/>
      <c r="G26" s="14"/>
      <c r="H26" s="55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13"/>
      <c r="D27" s="3"/>
      <c r="E27" s="1"/>
      <c r="F27" s="2"/>
      <c r="G27" s="14"/>
      <c r="H27" s="52"/>
      <c r="I27" s="24"/>
      <c r="J27" s="53"/>
      <c r="K27" s="39"/>
      <c r="L27" s="54"/>
      <c r="M27" s="54"/>
      <c r="N27" s="54"/>
      <c r="O27" s="18"/>
    </row>
    <row r="28" spans="1:15" ht="24.95" customHeight="1" x14ac:dyDescent="0.3">
      <c r="A28" s="11"/>
      <c r="B28" s="12"/>
      <c r="C28" s="13"/>
      <c r="D28" s="3"/>
      <c r="E28" s="1"/>
      <c r="F28" s="2"/>
      <c r="G28" s="14"/>
      <c r="H28" s="5"/>
      <c r="I28" s="2"/>
      <c r="J28" s="26"/>
      <c r="K28" s="26"/>
      <c r="L28" s="26"/>
      <c r="M28" s="65"/>
      <c r="N28" s="4"/>
      <c r="O28" s="18"/>
    </row>
    <row r="29" spans="1:15" ht="24.95" customHeight="1" x14ac:dyDescent="0.3">
      <c r="A29" s="11"/>
      <c r="B29" s="12"/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13"/>
      <c r="D30" s="3"/>
      <c r="E30" s="1"/>
      <c r="F30" s="2"/>
      <c r="G30" s="14"/>
      <c r="H30" s="5"/>
      <c r="I30" s="2"/>
      <c r="J30" s="26"/>
      <c r="K30" s="26"/>
      <c r="L30" s="26"/>
      <c r="M30" s="65"/>
      <c r="N30" s="4"/>
      <c r="O30" s="18"/>
    </row>
    <row r="31" spans="1:15" ht="24.95" customHeight="1" x14ac:dyDescent="0.3">
      <c r="A31" s="11"/>
      <c r="B31" s="12"/>
      <c r="C31" s="13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 t="s">
        <v>24</v>
      </c>
      <c r="B32" s="12" t="s">
        <v>25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 t="s">
        <v>24</v>
      </c>
      <c r="B33" s="12" t="s">
        <v>32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1" t="s">
        <v>24</v>
      </c>
      <c r="B34" s="12" t="s">
        <v>33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1" t="s">
        <v>24</v>
      </c>
      <c r="B35" s="12" t="s">
        <v>32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1" t="s">
        <v>24</v>
      </c>
      <c r="B36" s="12" t="s">
        <v>32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1" t="s">
        <v>24</v>
      </c>
      <c r="B37" s="12" t="s">
        <v>25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1" t="s">
        <v>24</v>
      </c>
      <c r="B38" s="12" t="s">
        <v>32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1" t="s">
        <v>24</v>
      </c>
      <c r="B39" s="12" t="s">
        <v>25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1" t="s">
        <v>24</v>
      </c>
      <c r="B40" s="12" t="s">
        <v>33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1" t="s">
        <v>24</v>
      </c>
      <c r="B41" s="12" t="s">
        <v>25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1" t="s">
        <v>24</v>
      </c>
      <c r="B42" s="12" t="s">
        <v>32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 t="s">
        <v>24</v>
      </c>
      <c r="B43" s="12" t="s">
        <v>34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 t="s">
        <v>24</v>
      </c>
      <c r="B44" s="12" t="s">
        <v>34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 t="s">
        <v>24</v>
      </c>
      <c r="B45" s="12" t="s">
        <v>33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 t="s">
        <v>24</v>
      </c>
      <c r="B46" s="12" t="s">
        <v>32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 t="s">
        <v>24</v>
      </c>
      <c r="B47" s="12" t="s">
        <v>33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 t="s">
        <v>24</v>
      </c>
      <c r="B48" s="12" t="s">
        <v>32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 t="s">
        <v>24</v>
      </c>
      <c r="B49" s="12" t="s">
        <v>35</v>
      </c>
      <c r="C49" s="13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 t="s">
        <v>24</v>
      </c>
      <c r="B50" s="12" t="s">
        <v>32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4"/>
      <c r="O50" s="18"/>
    </row>
    <row r="51" spans="1:15" ht="24.95" customHeight="1" x14ac:dyDescent="0.3">
      <c r="A51" s="11" t="s">
        <v>24</v>
      </c>
      <c r="B51" s="12" t="s">
        <v>32</v>
      </c>
      <c r="C51" s="13"/>
      <c r="D51" s="3"/>
      <c r="E51" s="1"/>
      <c r="F51" s="2"/>
      <c r="G51" s="14"/>
      <c r="H51" s="28"/>
      <c r="I51" s="2"/>
      <c r="J51" s="26"/>
      <c r="K51" s="6"/>
      <c r="L51" s="4"/>
      <c r="M51" s="4"/>
      <c r="N51" s="4"/>
      <c r="O51" s="18"/>
    </row>
    <row r="52" spans="1:15" ht="24.95" customHeight="1" x14ac:dyDescent="0.3"/>
    <row r="53" spans="1:15" ht="24.95" customHeight="1" x14ac:dyDescent="0.3">
      <c r="J53" s="30">
        <f>SUM(J5:J52)</f>
        <v>984980</v>
      </c>
      <c r="K53" s="30">
        <f>SUM(K5:K51)</f>
        <v>960580</v>
      </c>
    </row>
    <row r="54" spans="1:15" ht="24.95" customHeight="1" x14ac:dyDescent="0.3"/>
    <row r="55" spans="1:15" ht="24.95" customHeight="1" x14ac:dyDescent="0.3"/>
    <row r="56" spans="1:15" ht="24.95" customHeight="1" x14ac:dyDescent="0.3"/>
    <row r="57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E11" sqref="E1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9" t="s">
        <v>91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40.5" customHeight="1" x14ac:dyDescent="0.3">
      <c r="A2" s="70" t="s">
        <v>0</v>
      </c>
      <c r="B2" s="68" t="s">
        <v>2</v>
      </c>
      <c r="C2" s="70" t="s">
        <v>4</v>
      </c>
      <c r="D2" s="70"/>
      <c r="E2" s="70"/>
      <c r="F2" s="70"/>
      <c r="G2" s="70"/>
      <c r="H2" s="68" t="s">
        <v>6</v>
      </c>
      <c r="I2" s="70" t="s">
        <v>7</v>
      </c>
      <c r="J2" s="71" t="s">
        <v>9</v>
      </c>
      <c r="K2" s="71" t="s">
        <v>11</v>
      </c>
      <c r="L2" s="73" t="s">
        <v>13</v>
      </c>
      <c r="M2" s="73" t="s">
        <v>53</v>
      </c>
      <c r="N2" s="68" t="s">
        <v>16</v>
      </c>
    </row>
    <row r="3" spans="1:14" ht="33" x14ac:dyDescent="0.3">
      <c r="A3" s="70"/>
      <c r="B3" s="68"/>
      <c r="C3" s="9" t="s">
        <v>18</v>
      </c>
      <c r="D3" s="7" t="s">
        <v>20</v>
      </c>
      <c r="E3" s="10" t="s">
        <v>21</v>
      </c>
      <c r="F3" s="8" t="s">
        <v>22</v>
      </c>
      <c r="G3" s="7" t="s">
        <v>23</v>
      </c>
      <c r="H3" s="68"/>
      <c r="I3" s="70"/>
      <c r="J3" s="72"/>
      <c r="K3" s="72"/>
      <c r="L3" s="74"/>
      <c r="M3" s="74"/>
      <c r="N3" s="68"/>
    </row>
    <row r="4" spans="1:14" ht="24.95" customHeight="1" x14ac:dyDescent="0.3">
      <c r="A4" s="11" t="s">
        <v>24</v>
      </c>
      <c r="B4" s="12" t="s">
        <v>36</v>
      </c>
      <c r="C4" s="13" t="s">
        <v>27</v>
      </c>
      <c r="D4" s="3">
        <v>44974</v>
      </c>
      <c r="E4" s="1">
        <v>0.60069444444444442</v>
      </c>
      <c r="F4" s="2" t="s">
        <v>117</v>
      </c>
      <c r="G4" s="14" t="s">
        <v>118</v>
      </c>
      <c r="H4" s="22" t="s">
        <v>120</v>
      </c>
      <c r="I4" s="2" t="s">
        <v>119</v>
      </c>
      <c r="J4" s="16">
        <v>30000</v>
      </c>
      <c r="K4" s="16">
        <v>30000</v>
      </c>
      <c r="L4" s="16">
        <v>30000</v>
      </c>
      <c r="M4" s="17"/>
      <c r="N4" s="18"/>
    </row>
    <row r="5" spans="1:14" ht="24.95" customHeight="1" x14ac:dyDescent="0.3">
      <c r="A5" s="11" t="s">
        <v>24</v>
      </c>
      <c r="B5" s="12" t="s">
        <v>36</v>
      </c>
      <c r="C5" s="20" t="s">
        <v>27</v>
      </c>
      <c r="D5" s="3"/>
      <c r="E5" s="23"/>
      <c r="F5" s="2"/>
      <c r="G5" s="14"/>
      <c r="H5" s="22"/>
      <c r="I5" s="2"/>
      <c r="J5" s="16"/>
      <c r="K5" s="16"/>
      <c r="L5" s="4"/>
      <c r="M5" s="17"/>
      <c r="N5" s="18"/>
    </row>
    <row r="6" spans="1:14" ht="24.95" customHeight="1" x14ac:dyDescent="0.3">
      <c r="A6" s="19" t="s">
        <v>24</v>
      </c>
      <c r="B6" s="12" t="s">
        <v>36</v>
      </c>
      <c r="C6" s="20" t="s">
        <v>27</v>
      </c>
      <c r="D6" s="3"/>
      <c r="E6" s="23"/>
      <c r="F6" s="2"/>
      <c r="G6" s="14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24</v>
      </c>
      <c r="B7" s="12" t="s">
        <v>36</v>
      </c>
      <c r="C7" s="13" t="s">
        <v>27</v>
      </c>
      <c r="D7" s="3"/>
      <c r="E7" s="1"/>
      <c r="F7" s="2"/>
      <c r="G7" s="14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24</v>
      </c>
      <c r="B8" s="12" t="s">
        <v>36</v>
      </c>
      <c r="C8" s="13" t="s">
        <v>27</v>
      </c>
      <c r="D8" s="3"/>
      <c r="E8" s="1"/>
      <c r="F8" s="2"/>
      <c r="G8" s="14"/>
      <c r="H8" s="22"/>
      <c r="I8" s="2"/>
      <c r="J8" s="16"/>
      <c r="K8" s="16"/>
      <c r="L8" s="16"/>
      <c r="M8" s="17"/>
      <c r="N8" s="18"/>
    </row>
    <row r="9" spans="1:14" ht="24.95" customHeight="1" x14ac:dyDescent="0.3">
      <c r="A9" s="11" t="s">
        <v>24</v>
      </c>
      <c r="B9" s="12" t="s">
        <v>36</v>
      </c>
      <c r="C9" s="13" t="s">
        <v>27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24</v>
      </c>
      <c r="B10" s="12" t="s">
        <v>36</v>
      </c>
      <c r="C10" s="13" t="s">
        <v>27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2023-03-02T02:19:31Z</dcterms:modified>
</cp:coreProperties>
</file>