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현미\월보\9.분기마다 올릴 것\홈페이지 계시판(정보목록)에 올리기\"/>
    </mc:Choice>
  </mc:AlternateContent>
  <bookViews>
    <workbookView xWindow="0" yWindow="0" windowWidth="28800" windowHeight="11940"/>
  </bookViews>
  <sheets>
    <sheet name="2025년" sheetId="8" r:id="rId1"/>
  </sheets>
  <calcPr calcId="152511"/>
</workbook>
</file>

<file path=xl/calcChain.xml><?xml version="1.0" encoding="utf-8"?>
<calcChain xmlns="http://schemas.openxmlformats.org/spreadsheetml/2006/main">
  <c r="Q24" i="8" l="1"/>
  <c r="G19" i="8" l="1"/>
  <c r="O19" i="8" l="1"/>
  <c r="P19" i="8"/>
  <c r="Q19" i="8"/>
  <c r="R19" i="8"/>
  <c r="S19" i="8"/>
  <c r="T19" i="8"/>
  <c r="U19" i="8"/>
  <c r="O14" i="8"/>
  <c r="P14" i="8"/>
  <c r="Q14" i="8"/>
  <c r="R14" i="8"/>
  <c r="S14" i="8"/>
  <c r="T14" i="8"/>
  <c r="U14" i="8"/>
  <c r="O24" i="8"/>
  <c r="P24" i="8"/>
  <c r="R24" i="8"/>
  <c r="S24" i="8"/>
  <c r="T24" i="8"/>
  <c r="U24" i="8"/>
  <c r="X14" i="8"/>
  <c r="Y14" i="8"/>
  <c r="Z14" i="8"/>
  <c r="X19" i="8"/>
  <c r="Y19" i="8"/>
  <c r="Z19" i="8"/>
  <c r="X24" i="8"/>
  <c r="Y24" i="8"/>
  <c r="Z24" i="8"/>
  <c r="AB24" i="8"/>
  <c r="AB19" i="8"/>
  <c r="AB14" i="8"/>
  <c r="AB9" i="8"/>
  <c r="W22" i="8" l="1"/>
  <c r="V22" i="8" s="1"/>
  <c r="AA24" i="8"/>
  <c r="Y9" i="8"/>
  <c r="Z9" i="8"/>
  <c r="AA9" i="8"/>
  <c r="X9" i="8"/>
  <c r="AC27" i="8"/>
  <c r="W27" i="8"/>
  <c r="V27" i="8" s="1"/>
  <c r="N27" i="8"/>
  <c r="D27" i="8" s="1"/>
  <c r="F27" i="8"/>
  <c r="AC26" i="8"/>
  <c r="W26" i="8"/>
  <c r="V26" i="8" s="1"/>
  <c r="N26" i="8"/>
  <c r="D26" i="8" s="1"/>
  <c r="F26" i="8"/>
  <c r="AC25" i="8"/>
  <c r="W25" i="8"/>
  <c r="V25" i="8" s="1"/>
  <c r="N25" i="8"/>
  <c r="D25" i="8" s="1"/>
  <c r="F25" i="8"/>
  <c r="AE24" i="8"/>
  <c r="AD24" i="8"/>
  <c r="M24" i="8"/>
  <c r="L24" i="8"/>
  <c r="K24" i="8"/>
  <c r="J24" i="8"/>
  <c r="I24" i="8"/>
  <c r="H24" i="8"/>
  <c r="G24" i="8"/>
  <c r="AC22" i="8"/>
  <c r="N22" i="8"/>
  <c r="D22" i="8" s="1"/>
  <c r="F22" i="8"/>
  <c r="AC21" i="8"/>
  <c r="W21" i="8"/>
  <c r="V21" i="8" s="1"/>
  <c r="N21" i="8"/>
  <c r="D21" i="8" s="1"/>
  <c r="F21" i="8"/>
  <c r="AC20" i="8"/>
  <c r="W20" i="8"/>
  <c r="V20" i="8" s="1"/>
  <c r="N20" i="8"/>
  <c r="D20" i="8" s="1"/>
  <c r="F20" i="8"/>
  <c r="AE19" i="8"/>
  <c r="AD19" i="8"/>
  <c r="AB7" i="8"/>
  <c r="AA19" i="8"/>
  <c r="M19" i="8"/>
  <c r="L19" i="8"/>
  <c r="K19" i="8"/>
  <c r="J19" i="8"/>
  <c r="I19" i="8"/>
  <c r="H19" i="8"/>
  <c r="AC17" i="8"/>
  <c r="W17" i="8"/>
  <c r="V17" i="8" s="1"/>
  <c r="N17" i="8"/>
  <c r="D17" i="8" s="1"/>
  <c r="F17" i="8"/>
  <c r="AC16" i="8"/>
  <c r="W16" i="8"/>
  <c r="V16" i="8" s="1"/>
  <c r="N16" i="8"/>
  <c r="D16" i="8" s="1"/>
  <c r="F16" i="8"/>
  <c r="AC15" i="8"/>
  <c r="W15" i="8"/>
  <c r="V15" i="8" s="1"/>
  <c r="N15" i="8"/>
  <c r="D15" i="8" s="1"/>
  <c r="F15" i="8"/>
  <c r="AE14" i="8"/>
  <c r="AD14" i="8"/>
  <c r="AA14" i="8"/>
  <c r="W14" i="8" s="1"/>
  <c r="V14" i="8" s="1"/>
  <c r="N14" i="8"/>
  <c r="M14" i="8"/>
  <c r="L14" i="8"/>
  <c r="K14" i="8"/>
  <c r="J14" i="8"/>
  <c r="I14" i="8"/>
  <c r="H14" i="8"/>
  <c r="G14" i="8"/>
  <c r="AC12" i="8"/>
  <c r="W12" i="8"/>
  <c r="V12" i="8" s="1"/>
  <c r="N12" i="8"/>
  <c r="D12" i="8" s="1"/>
  <c r="F12" i="8"/>
  <c r="AC11" i="8"/>
  <c r="W11" i="8"/>
  <c r="V11" i="8" s="1"/>
  <c r="N11" i="8"/>
  <c r="D11" i="8" s="1"/>
  <c r="F11" i="8"/>
  <c r="AC10" i="8"/>
  <c r="W10" i="8"/>
  <c r="V10" i="8" s="1"/>
  <c r="N10" i="8"/>
  <c r="F10" i="8"/>
  <c r="AE9" i="8"/>
  <c r="AD9" i="8"/>
  <c r="U9" i="8"/>
  <c r="T9" i="8"/>
  <c r="T7" i="8" s="1"/>
  <c r="S9" i="8"/>
  <c r="R9" i="8"/>
  <c r="Q9" i="8"/>
  <c r="P9" i="8"/>
  <c r="O9" i="8"/>
  <c r="O7" i="8" s="1"/>
  <c r="M9" i="8"/>
  <c r="L9" i="8"/>
  <c r="K9" i="8"/>
  <c r="J9" i="8"/>
  <c r="I9" i="8"/>
  <c r="H9" i="8"/>
  <c r="G9" i="8"/>
  <c r="C12" i="8" l="1"/>
  <c r="B12" i="8" s="1"/>
  <c r="C10" i="8"/>
  <c r="AC14" i="8"/>
  <c r="D14" i="8"/>
  <c r="E16" i="8"/>
  <c r="C16" i="8"/>
  <c r="B16" i="8" s="1"/>
  <c r="E15" i="8"/>
  <c r="AC9" i="8"/>
  <c r="C11" i="8"/>
  <c r="B11" i="8" s="1"/>
  <c r="N9" i="8"/>
  <c r="W9" i="8"/>
  <c r="V9" i="8" s="1"/>
  <c r="F9" i="8"/>
  <c r="E10" i="8"/>
  <c r="E17" i="8"/>
  <c r="C15" i="8"/>
  <c r="B15" i="8" s="1"/>
  <c r="P7" i="8"/>
  <c r="E12" i="8"/>
  <c r="D10" i="8"/>
  <c r="D9" i="8" s="1"/>
  <c r="E11" i="8"/>
  <c r="F14" i="8"/>
  <c r="E14" i="8" s="1"/>
  <c r="H7" i="8"/>
  <c r="E27" i="8"/>
  <c r="C27" i="8"/>
  <c r="B27" i="8" s="1"/>
  <c r="C26" i="8"/>
  <c r="B26" i="8" s="1"/>
  <c r="E26" i="8"/>
  <c r="AE7" i="8"/>
  <c r="D24" i="8"/>
  <c r="Z7" i="8"/>
  <c r="R7" i="8"/>
  <c r="U7" i="8"/>
  <c r="AC24" i="8"/>
  <c r="S7" i="8"/>
  <c r="E25" i="8"/>
  <c r="Q7" i="8"/>
  <c r="N24" i="8"/>
  <c r="AA7" i="8"/>
  <c r="W24" i="8"/>
  <c r="V24" i="8" s="1"/>
  <c r="Y7" i="8"/>
  <c r="X7" i="8"/>
  <c r="L7" i="8"/>
  <c r="J7" i="8"/>
  <c r="F24" i="8"/>
  <c r="I7" i="8"/>
  <c r="C25" i="8"/>
  <c r="B25" i="8" s="1"/>
  <c r="G7" i="8"/>
  <c r="E22" i="8"/>
  <c r="C22" i="8"/>
  <c r="B22" i="8" s="1"/>
  <c r="E21" i="8"/>
  <c r="AC19" i="8"/>
  <c r="D19" i="8"/>
  <c r="N19" i="8"/>
  <c r="E20" i="8"/>
  <c r="AD7" i="8"/>
  <c r="W19" i="8"/>
  <c r="V19" i="8" s="1"/>
  <c r="C21" i="8"/>
  <c r="B21" i="8" s="1"/>
  <c r="C17" i="8"/>
  <c r="B17" i="8" s="1"/>
  <c r="M7" i="8"/>
  <c r="K7" i="8"/>
  <c r="F19" i="8"/>
  <c r="C20" i="8"/>
  <c r="C9" i="8" l="1"/>
  <c r="B9" i="8" s="1"/>
  <c r="E9" i="8"/>
  <c r="B10" i="8"/>
  <c r="AC7" i="8"/>
  <c r="W7" i="8"/>
  <c r="V7" i="8" s="1"/>
  <c r="N7" i="8"/>
  <c r="D7" i="8" s="1"/>
  <c r="E24" i="8"/>
  <c r="C24" i="8"/>
  <c r="B24" i="8" s="1"/>
  <c r="E19" i="8"/>
  <c r="F7" i="8"/>
  <c r="C14" i="8"/>
  <c r="B14" i="8" s="1"/>
  <c r="C19" i="8"/>
  <c r="B20" i="8"/>
  <c r="E7" i="8" l="1"/>
  <c r="C7" i="8"/>
  <c r="B7" i="8" s="1"/>
  <c r="B19" i="8"/>
</calcChain>
</file>

<file path=xl/comments1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돋움"/>
            <family val="3"/>
            <charset val="129"/>
          </rPr>
          <t>해당월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징수액</t>
        </r>
        <r>
          <rPr>
            <b/>
            <sz val="9"/>
            <color indexed="81"/>
            <rFont val="Tahoma"/>
            <family val="2"/>
          </rPr>
          <t>(*</t>
        </r>
        <r>
          <rPr>
            <b/>
            <sz val="9"/>
            <color indexed="81"/>
            <rFont val="돋움"/>
            <family val="3"/>
            <charset val="129"/>
          </rPr>
          <t>월현년</t>
        </r>
        <r>
          <rPr>
            <b/>
            <sz val="9"/>
            <color indexed="81"/>
            <rFont val="Tahoma"/>
            <family val="2"/>
          </rPr>
          <t xml:space="preserve">)seet </t>
        </r>
        <r>
          <rPr>
            <b/>
            <sz val="9"/>
            <color indexed="81"/>
            <rFont val="돋움"/>
            <family val="3"/>
            <charset val="129"/>
          </rPr>
          <t>월보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전년대비과징현황</t>
        </r>
      </text>
    </comment>
    <comment ref="M6" authorId="0" shapeId="0">
      <text>
        <r>
          <rPr>
            <b/>
            <sz val="9"/>
            <color indexed="81"/>
            <rFont val="돋움"/>
            <family val="3"/>
            <charset val="129"/>
          </rPr>
          <t>구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주민세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종합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양도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법인세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특징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<sst xmlns="http://schemas.openxmlformats.org/spreadsheetml/2006/main" count="57" uniqueCount="47">
  <si>
    <t>연별
월별</t>
    <phoneticPr fontId="2" type="noConversion"/>
  </si>
  <si>
    <t>합계</t>
    <phoneticPr fontId="2" type="noConversion"/>
  </si>
  <si>
    <t>계</t>
    <phoneticPr fontId="2" type="noConversion"/>
  </si>
  <si>
    <t>보통세</t>
    <phoneticPr fontId="2" type="noConversion"/>
  </si>
  <si>
    <t>목적세</t>
    <phoneticPr fontId="2" type="noConversion"/>
  </si>
  <si>
    <t>과년도수입</t>
    <phoneticPr fontId="2" type="noConversion"/>
  </si>
  <si>
    <t>시세</t>
    <phoneticPr fontId="2" type="noConversion"/>
  </si>
  <si>
    <t>구세</t>
    <phoneticPr fontId="2" type="noConversion"/>
  </si>
  <si>
    <t>소계</t>
    <phoneticPr fontId="2" type="noConversion"/>
  </si>
  <si>
    <t>취득세</t>
    <phoneticPr fontId="2" type="noConversion"/>
  </si>
  <si>
    <t>등록세</t>
    <phoneticPr fontId="2" type="noConversion"/>
  </si>
  <si>
    <t>면허세</t>
    <phoneticPr fontId="2" type="noConversion"/>
  </si>
  <si>
    <t>등록면허세</t>
    <phoneticPr fontId="2" type="noConversion"/>
  </si>
  <si>
    <t>지역자원시설세</t>
    <phoneticPr fontId="2" type="noConversion"/>
  </si>
  <si>
    <t>레저세</t>
    <phoneticPr fontId="2" type="noConversion"/>
  </si>
  <si>
    <t>자동차세</t>
    <phoneticPr fontId="2" type="noConversion"/>
  </si>
  <si>
    <t>재산세</t>
    <phoneticPr fontId="2" type="noConversion"/>
  </si>
  <si>
    <t>종합토지세</t>
    <phoneticPr fontId="2" type="noConversion"/>
  </si>
  <si>
    <t>도시계획세</t>
    <phoneticPr fontId="2" type="noConversion"/>
  </si>
  <si>
    <t>지역개발세</t>
    <phoneticPr fontId="2" type="noConversion"/>
  </si>
  <si>
    <t>공동시설세</t>
    <phoneticPr fontId="2" type="noConversion"/>
  </si>
  <si>
    <t>지방교육세</t>
    <phoneticPr fontId="2" type="noConversion"/>
  </si>
  <si>
    <t>사업소세</t>
    <phoneticPr fontId="2" type="noConversion"/>
  </si>
  <si>
    <t>1/4분기</t>
    <phoneticPr fontId="2" type="noConversion"/>
  </si>
  <si>
    <t>2/4분기</t>
    <phoneticPr fontId="2" type="noConversion"/>
  </si>
  <si>
    <t>3/4분기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</si>
  <si>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</si>
  <si>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</si>
  <si>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</si>
  <si>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</si>
  <si>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</si>
  <si>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</si>
  <si>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</si>
  <si>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</si>
  <si>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</si>
  <si>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</si>
  <si>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</si>
  <si>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</si>
  <si>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4/4분기</t>
    <phoneticPr fontId="2" type="noConversion"/>
  </si>
  <si>
    <t>지방세 징수현황</t>
    <phoneticPr fontId="2" type="noConversion"/>
  </si>
  <si>
    <t>주민세
(종업원분)</t>
    <phoneticPr fontId="2" type="noConversion"/>
  </si>
  <si>
    <t>지방소비세</t>
    <phoneticPr fontId="2" type="noConversion"/>
  </si>
  <si>
    <t>(단위 : 원)</t>
    <phoneticPr fontId="2" type="noConversion"/>
  </si>
  <si>
    <t>지방소득세</t>
    <phoneticPr fontId="2" type="noConversion"/>
  </si>
  <si>
    <t>주민세
(사업소분, 재산분)</t>
    <phoneticPr fontId="2" type="noConversion"/>
  </si>
  <si>
    <t>주민세
(개인분, 균등분)</t>
    <phoneticPr fontId="2" type="noConversion"/>
  </si>
  <si>
    <t>2026년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</si>
</sst>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 * #,##0_ ;_ * \-#,##0_ ;_ * &quot;-&quot;_ ;_ @_ 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8"/>
      <name val="돋움"/>
      <family val="3"/>
      <charset val="129"/>
    </font>
    <font>
      <b/>
      <sz val="20"/>
      <name val="궁서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name val="돋움"/>
      <family val="3"/>
      <charset val="129"/>
    </font>
    <font>
      <b/>
      <sz val="9"/>
      <color indexed="10"/>
      <name val="굴림체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11"/>
      <color theme="1"/>
      <name val="돋움"/>
      <family val="3"/>
      <charset val="129"/>
    </font>
    <font>
      <sz val="9"/>
      <color theme="1"/>
      <name val="굴림체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</cellStyleXfs>
  <cellXfs count="7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41" fontId="7" fillId="0" borderId="0" xfId="0" applyNumberFormat="1" applyFont="1">
      <alignment vertical="center"/>
    </xf>
    <xf numFmtId="0" fontId="3" fillId="3" borderId="2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41" fontId="10" fillId="5" borderId="2" xfId="1" applyFont="1" applyFill="1" applyBorder="1" applyAlignment="1">
      <alignment vertical="center"/>
    </xf>
    <xf numFmtId="41" fontId="10" fillId="3" borderId="2" xfId="1" applyFont="1" applyFill="1" applyBorder="1" applyAlignment="1">
      <alignment vertical="center"/>
    </xf>
    <xf numFmtId="41" fontId="10" fillId="4" borderId="2" xfId="1" applyFont="1" applyFill="1" applyBorder="1" applyAlignment="1">
      <alignment vertical="center"/>
    </xf>
    <xf numFmtId="41" fontId="10" fillId="2" borderId="2" xfId="1" applyFont="1" applyFill="1" applyBorder="1" applyAlignment="1">
      <alignment vertical="center"/>
    </xf>
    <xf numFmtId="41" fontId="10" fillId="0" borderId="2" xfId="1" applyFont="1" applyBorder="1" applyAlignment="1">
      <alignment vertical="center"/>
    </xf>
    <xf numFmtId="41" fontId="10" fillId="6" borderId="2" xfId="1" applyFont="1" applyFill="1" applyBorder="1" applyAlignment="1">
      <alignment vertical="center"/>
    </xf>
    <xf numFmtId="41" fontId="10" fillId="7" borderId="2" xfId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41" fontId="9" fillId="5" borderId="2" xfId="1" applyFont="1" applyFill="1" applyBorder="1" applyAlignment="1">
      <alignment vertical="center"/>
    </xf>
    <xf numFmtId="41" fontId="9" fillId="3" borderId="2" xfId="1" applyFont="1" applyFill="1" applyBorder="1" applyAlignment="1">
      <alignment vertical="center"/>
    </xf>
    <xf numFmtId="41" fontId="9" fillId="4" borderId="2" xfId="1" applyFont="1" applyFill="1" applyBorder="1" applyAlignment="1">
      <alignment vertical="center"/>
    </xf>
    <xf numFmtId="41" fontId="9" fillId="2" borderId="2" xfId="1" applyFont="1" applyFill="1" applyBorder="1" applyAlignment="1">
      <alignment vertical="center"/>
    </xf>
    <xf numFmtId="41" fontId="9" fillId="0" borderId="2" xfId="1" applyFont="1" applyBorder="1" applyAlignment="1">
      <alignment vertical="center"/>
    </xf>
    <xf numFmtId="176" fontId="9" fillId="9" borderId="2" xfId="2" applyFont="1" applyFill="1" applyBorder="1" applyAlignment="1">
      <alignment horizontal="center" vertical="center"/>
    </xf>
    <xf numFmtId="41" fontId="9" fillId="6" borderId="2" xfId="1" applyFont="1" applyFill="1" applyBorder="1" applyAlignment="1">
      <alignment vertical="center"/>
    </xf>
    <xf numFmtId="41" fontId="9" fillId="7" borderId="2" xfId="1" applyFont="1" applyFill="1" applyBorder="1" applyAlignment="1">
      <alignment vertical="center"/>
    </xf>
    <xf numFmtId="41" fontId="9" fillId="0" borderId="2" xfId="1" applyNumberFormat="1" applyFont="1" applyBorder="1" applyAlignment="1">
      <alignment vertical="center"/>
    </xf>
    <xf numFmtId="41" fontId="9" fillId="9" borderId="2" xfId="1" applyFont="1" applyFill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2" fillId="0" borderId="0" xfId="0" applyFont="1">
      <alignment vertical="center"/>
    </xf>
    <xf numFmtId="0" fontId="3" fillId="3" borderId="2" xfId="0" applyFont="1" applyFill="1" applyBorder="1" applyAlignment="1">
      <alignment horizontal="center" vertical="center" wrapText="1" shrinkToFit="1"/>
    </xf>
    <xf numFmtId="41" fontId="13" fillId="0" borderId="2" xfId="1" applyFont="1" applyBorder="1" applyAlignment="1">
      <alignment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3">
    <cellStyle name="쉼표 [0]" xfId="1" builtinId="6"/>
    <cellStyle name="쉼표 [0]_2007.7월과징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30"/>
  <sheetViews>
    <sheetView tabSelected="1" workbookViewId="0">
      <pane xSplit="5" ySplit="7" topLeftCell="V8" activePane="bottomRight" state="frozen"/>
      <selection pane="topRight" activeCell="F1" sqref="F1"/>
      <selection pane="bottomLeft" activeCell="A8" sqref="A8"/>
      <selection pane="bottomRight" activeCell="Y16" sqref="Y16"/>
    </sheetView>
  </sheetViews>
  <sheetFormatPr defaultRowHeight="13.5" x14ac:dyDescent="0.15"/>
  <cols>
    <col min="1" max="1" width="6.44140625" customWidth="1"/>
    <col min="2" max="31" width="13.77734375" customWidth="1"/>
  </cols>
  <sheetData>
    <row r="1" spans="1:31" ht="29.25" customHeight="1" x14ac:dyDescent="0.15">
      <c r="A1" s="62" t="s">
        <v>39</v>
      </c>
      <c r="B1" s="62"/>
      <c r="C1" s="62"/>
      <c r="D1" s="2"/>
    </row>
    <row r="3" spans="1:31" x14ac:dyDescent="0.15">
      <c r="A3" s="34" t="s">
        <v>42</v>
      </c>
    </row>
    <row r="4" spans="1:31" s="1" customFormat="1" ht="10.5" x14ac:dyDescent="0.15">
      <c r="A4" s="63" t="s">
        <v>0</v>
      </c>
      <c r="B4" s="65" t="s">
        <v>1</v>
      </c>
      <c r="C4" s="67"/>
      <c r="D4" s="66"/>
      <c r="E4" s="68" t="s">
        <v>2</v>
      </c>
      <c r="F4" s="47" t="s">
        <v>3</v>
      </c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8"/>
      <c r="U4" s="3"/>
      <c r="V4" s="37" t="s">
        <v>2</v>
      </c>
      <c r="W4" s="40" t="s">
        <v>4</v>
      </c>
      <c r="X4" s="40"/>
      <c r="Y4" s="40"/>
      <c r="Z4" s="40"/>
      <c r="AA4" s="40"/>
      <c r="AB4" s="41"/>
      <c r="AC4" s="42" t="s">
        <v>2</v>
      </c>
      <c r="AD4" s="45" t="s">
        <v>5</v>
      </c>
      <c r="AE4" s="46"/>
    </row>
    <row r="5" spans="1:31" s="1" customFormat="1" ht="10.5" x14ac:dyDescent="0.15">
      <c r="A5" s="64"/>
      <c r="B5" s="66"/>
      <c r="C5" s="58" t="s">
        <v>6</v>
      </c>
      <c r="D5" s="59" t="s">
        <v>7</v>
      </c>
      <c r="E5" s="69"/>
      <c r="F5" s="60" t="s">
        <v>8</v>
      </c>
      <c r="G5" s="53" t="s">
        <v>6</v>
      </c>
      <c r="H5" s="53"/>
      <c r="I5" s="53"/>
      <c r="J5" s="53"/>
      <c r="K5" s="53"/>
      <c r="L5" s="53"/>
      <c r="M5" s="54"/>
      <c r="N5" s="61" t="s">
        <v>8</v>
      </c>
      <c r="O5" s="49" t="s">
        <v>7</v>
      </c>
      <c r="P5" s="49"/>
      <c r="Q5" s="49"/>
      <c r="R5" s="49"/>
      <c r="S5" s="49"/>
      <c r="T5" s="49"/>
      <c r="U5" s="50"/>
      <c r="V5" s="38"/>
      <c r="W5" s="51" t="s">
        <v>8</v>
      </c>
      <c r="X5" s="53" t="s">
        <v>6</v>
      </c>
      <c r="Y5" s="53"/>
      <c r="Z5" s="53"/>
      <c r="AA5" s="54"/>
      <c r="AB5" s="5" t="s">
        <v>7</v>
      </c>
      <c r="AC5" s="43"/>
      <c r="AD5" s="55" t="s">
        <v>6</v>
      </c>
      <c r="AE5" s="56" t="s">
        <v>7</v>
      </c>
    </row>
    <row r="6" spans="1:31" s="1" customFormat="1" ht="23.1" customHeight="1" x14ac:dyDescent="0.15">
      <c r="A6" s="64"/>
      <c r="B6" s="66"/>
      <c r="C6" s="58"/>
      <c r="D6" s="59"/>
      <c r="E6" s="69"/>
      <c r="F6" s="58"/>
      <c r="G6" s="4" t="s">
        <v>9</v>
      </c>
      <c r="H6" s="4" t="s">
        <v>10</v>
      </c>
      <c r="I6" s="9" t="s">
        <v>13</v>
      </c>
      <c r="J6" s="4" t="s">
        <v>14</v>
      </c>
      <c r="K6" s="35" t="s">
        <v>45</v>
      </c>
      <c r="L6" s="4" t="s">
        <v>15</v>
      </c>
      <c r="M6" s="6" t="s">
        <v>43</v>
      </c>
      <c r="N6" s="57"/>
      <c r="O6" s="5" t="s">
        <v>11</v>
      </c>
      <c r="P6" s="5" t="s">
        <v>12</v>
      </c>
      <c r="Q6" s="5" t="s">
        <v>16</v>
      </c>
      <c r="R6" s="5" t="s">
        <v>17</v>
      </c>
      <c r="S6" s="7" t="s">
        <v>44</v>
      </c>
      <c r="T6" s="7" t="s">
        <v>40</v>
      </c>
      <c r="U6" s="7" t="s">
        <v>41</v>
      </c>
      <c r="V6" s="39"/>
      <c r="W6" s="52"/>
      <c r="X6" s="4" t="s">
        <v>18</v>
      </c>
      <c r="Y6" s="4" t="s">
        <v>19</v>
      </c>
      <c r="Z6" s="4" t="s">
        <v>20</v>
      </c>
      <c r="AA6" s="4" t="s">
        <v>21</v>
      </c>
      <c r="AB6" s="5" t="s">
        <v>22</v>
      </c>
      <c r="AC6" s="44"/>
      <c r="AD6" s="52"/>
      <c r="AE6" s="57"/>
    </row>
    <row r="7" spans="1:31" s="12" customFormat="1" ht="18.75" customHeight="1" x14ac:dyDescent="0.15">
      <c r="A7" s="33" t="s">
        <v>46</v>
      </c>
      <c r="B7" s="15">
        <f>SUM(C7:D7)</f>
        <v>125088208660</v>
      </c>
      <c r="C7" s="16">
        <f>SUM(C9+C14+C19+C24)</f>
        <v>109430051100</v>
      </c>
      <c r="D7" s="17">
        <f>SUM(N7,AB7,AE7)</f>
        <v>15658157560</v>
      </c>
      <c r="E7" s="18">
        <f>SUM(F7,N7)</f>
        <v>109958060170</v>
      </c>
      <c r="F7" s="16">
        <f>SUM(G7:M7)</f>
        <v>96250272210</v>
      </c>
      <c r="G7" s="19">
        <f>SUM(G9,G14,G19,G24)</f>
        <v>47837189680</v>
      </c>
      <c r="H7" s="19">
        <f t="shared" ref="H7:M7" si="0">SUM(H9,H14,H19,H24)</f>
        <v>2608860</v>
      </c>
      <c r="I7" s="19">
        <f t="shared" si="0"/>
        <v>-99692490</v>
      </c>
      <c r="J7" s="19">
        <f t="shared" si="0"/>
        <v>2312997520</v>
      </c>
      <c r="K7" s="19">
        <f t="shared" si="0"/>
        <v>-10500</v>
      </c>
      <c r="L7" s="19">
        <f t="shared" si="0"/>
        <v>16044730670</v>
      </c>
      <c r="M7" s="19">
        <f t="shared" si="0"/>
        <v>30152448470</v>
      </c>
      <c r="N7" s="17">
        <f>SUM(O7:U7)</f>
        <v>13707787960</v>
      </c>
      <c r="O7" s="19">
        <f t="shared" ref="O7:T7" si="1">SUM(O9,O14,O19,O24)</f>
        <v>0</v>
      </c>
      <c r="P7" s="19">
        <f t="shared" si="1"/>
        <v>6112163880</v>
      </c>
      <c r="Q7" s="19">
        <f t="shared" si="1"/>
        <v>323802680</v>
      </c>
      <c r="R7" s="19">
        <f t="shared" si="1"/>
        <v>0</v>
      </c>
      <c r="S7" s="19">
        <f t="shared" si="1"/>
        <v>-189570</v>
      </c>
      <c r="T7" s="19">
        <f t="shared" si="1"/>
        <v>2536167780</v>
      </c>
      <c r="U7" s="19">
        <f>SUM(U9+U14+U19+U24)</f>
        <v>4735843190</v>
      </c>
      <c r="V7" s="20">
        <f>SUM(W7,AB7)</f>
        <v>9168677600</v>
      </c>
      <c r="W7" s="16">
        <f>SUM(X7:AA7)</f>
        <v>9168677600</v>
      </c>
      <c r="X7" s="19">
        <f>SUM(X9,X14,X19,X24)</f>
        <v>0</v>
      </c>
      <c r="Y7" s="19">
        <f>SUM(Y9,Y14,Y19,Y24)</f>
        <v>0</v>
      </c>
      <c r="Z7" s="19">
        <f>SUM(Z9,Z14,Z19,Z24)</f>
        <v>0</v>
      </c>
      <c r="AA7" s="19">
        <f>SUM(AA9,AA14,AA19,AA24)</f>
        <v>9168677600</v>
      </c>
      <c r="AB7" s="19">
        <f>SUM(AB9,AB14,AB19,AB24)</f>
        <v>0</v>
      </c>
      <c r="AC7" s="21">
        <f>SUM(AD7:AE7)</f>
        <v>5961470890</v>
      </c>
      <c r="AD7" s="19">
        <f>SUM(AD9,AD14,AD19,AD24)</f>
        <v>4011101290</v>
      </c>
      <c r="AE7" s="19">
        <f>SUM(AE9,AE14,AE19,AE24)</f>
        <v>1950369600</v>
      </c>
    </row>
    <row r="8" spans="1:31" s="13" customFormat="1" ht="7.5" customHeight="1" x14ac:dyDescent="0.15">
      <c r="A8" s="10"/>
    </row>
    <row r="9" spans="1:31" s="22" customFormat="1" ht="18.75" customHeight="1" x14ac:dyDescent="0.15">
      <c r="A9" s="14" t="s">
        <v>23</v>
      </c>
      <c r="B9" s="15">
        <f t="shared" ref="B9:B27" si="2">SUM(C9:D9)</f>
        <v>58389289530</v>
      </c>
      <c r="C9" s="16">
        <f>SUM(C10:C12)</f>
        <v>49654964800</v>
      </c>
      <c r="D9" s="17">
        <f>SUM(D10:D12)</f>
        <v>8734324730</v>
      </c>
      <c r="E9" s="18">
        <f>SUM(F9,N9)</f>
        <v>49365210940</v>
      </c>
      <c r="F9" s="16">
        <f>SUM(G9:M9)</f>
        <v>41912225150</v>
      </c>
      <c r="G9" s="19">
        <f>SUM(G10:G12)</f>
        <v>22137915920</v>
      </c>
      <c r="H9" s="19">
        <f t="shared" ref="H9:M9" si="3">SUM(H10:H12)</f>
        <v>925290</v>
      </c>
      <c r="I9" s="19">
        <f t="shared" si="3"/>
        <v>-95819110</v>
      </c>
      <c r="J9" s="19">
        <f t="shared" si="3"/>
        <v>1082302350</v>
      </c>
      <c r="K9" s="19">
        <f t="shared" si="3"/>
        <v>-20</v>
      </c>
      <c r="L9" s="19">
        <f t="shared" si="3"/>
        <v>9284283290</v>
      </c>
      <c r="M9" s="19">
        <f t="shared" si="3"/>
        <v>9502617430</v>
      </c>
      <c r="N9" s="17">
        <f>SUM(O9:U9)</f>
        <v>7452985790</v>
      </c>
      <c r="O9" s="19">
        <f t="shared" ref="O9:T9" si="4">SUM(O10:O12)</f>
        <v>0</v>
      </c>
      <c r="P9" s="19">
        <f t="shared" si="4"/>
        <v>3741858210</v>
      </c>
      <c r="Q9" s="19">
        <f t="shared" si="4"/>
        <v>-174990</v>
      </c>
      <c r="R9" s="19">
        <f t="shared" si="4"/>
        <v>0</v>
      </c>
      <c r="S9" s="19">
        <f t="shared" si="4"/>
        <v>-395930</v>
      </c>
      <c r="T9" s="19">
        <f t="shared" si="4"/>
        <v>1317833460</v>
      </c>
      <c r="U9" s="19">
        <f>SUM(U10:U12)</f>
        <v>2393865040</v>
      </c>
      <c r="V9" s="20">
        <f t="shared" ref="V9:V27" si="5">SUM(W9,AB9)</f>
        <v>4802709450</v>
      </c>
      <c r="W9" s="16">
        <f t="shared" ref="W9:W27" si="6">SUM(X9:AA9)</f>
        <v>4802709450</v>
      </c>
      <c r="X9" s="19">
        <f>SUM(X10:X12)</f>
        <v>0</v>
      </c>
      <c r="Y9" s="19">
        <f>SUM(Y10:Y12)</f>
        <v>0</v>
      </c>
      <c r="Z9" s="19">
        <f>SUM(Z10:Z12)</f>
        <v>0</v>
      </c>
      <c r="AA9" s="19">
        <f>SUM(AA10:AA12)</f>
        <v>4802709450</v>
      </c>
      <c r="AB9" s="19">
        <f>SUM(AB10:AB12)</f>
        <v>0</v>
      </c>
      <c r="AC9" s="21">
        <f t="shared" ref="AC9:AC27" si="7">SUM(AD9:AE9)</f>
        <v>4221369140</v>
      </c>
      <c r="AD9" s="19">
        <f>SUM(AD10:AD12)</f>
        <v>2940030200</v>
      </c>
      <c r="AE9" s="19">
        <f>SUM(AE10:AE12)</f>
        <v>1281338940</v>
      </c>
    </row>
    <row r="10" spans="1:31" s="13" customFormat="1" ht="18.75" customHeight="1" x14ac:dyDescent="0.15">
      <c r="A10" s="11" t="s">
        <v>26</v>
      </c>
      <c r="B10" s="23">
        <f t="shared" si="2"/>
        <v>25763917420</v>
      </c>
      <c r="C10" s="24">
        <f>SUM(F10,W10,AD10)</f>
        <v>23428644570</v>
      </c>
      <c r="D10" s="25">
        <f t="shared" ref="D10:D27" si="8">SUM(N10,AB10,AE10)</f>
        <v>2335272850</v>
      </c>
      <c r="E10" s="26">
        <f>SUM(F10,N10)</f>
        <v>21089096000</v>
      </c>
      <c r="F10" s="24">
        <f>SUM(G10:M10)</f>
        <v>19195457600</v>
      </c>
      <c r="G10" s="27">
        <v>7019386370</v>
      </c>
      <c r="H10" s="27">
        <v>745600</v>
      </c>
      <c r="I10" s="28">
        <v>1579220</v>
      </c>
      <c r="J10" s="27">
        <v>356366460</v>
      </c>
      <c r="K10" s="27">
        <v>0</v>
      </c>
      <c r="L10" s="27">
        <v>7627195390</v>
      </c>
      <c r="M10" s="27">
        <v>4190184560</v>
      </c>
      <c r="N10" s="25">
        <f>SUM(O10:U10)</f>
        <v>1893638400</v>
      </c>
      <c r="O10" s="27">
        <v>0</v>
      </c>
      <c r="P10" s="27">
        <v>1528786820</v>
      </c>
      <c r="Q10" s="27">
        <v>1379860</v>
      </c>
      <c r="R10" s="27">
        <v>0</v>
      </c>
      <c r="S10" s="27">
        <v>-78250</v>
      </c>
      <c r="T10" s="27">
        <v>477320600</v>
      </c>
      <c r="U10" s="27">
        <v>-113770630</v>
      </c>
      <c r="V10" s="29">
        <f t="shared" si="5"/>
        <v>2866283050</v>
      </c>
      <c r="W10" s="24">
        <f t="shared" si="6"/>
        <v>2866283050</v>
      </c>
      <c r="X10" s="27">
        <v>0</v>
      </c>
      <c r="Y10" s="27">
        <v>0</v>
      </c>
      <c r="Z10" s="27">
        <v>0</v>
      </c>
      <c r="AA10" s="27">
        <v>2866283050</v>
      </c>
      <c r="AB10" s="27">
        <v>0</v>
      </c>
      <c r="AC10" s="30">
        <f t="shared" si="7"/>
        <v>1808538370</v>
      </c>
      <c r="AD10" s="27">
        <v>1366903920</v>
      </c>
      <c r="AE10" s="27">
        <v>441634450</v>
      </c>
    </row>
    <row r="11" spans="1:31" s="13" customFormat="1" ht="18.75" customHeight="1" x14ac:dyDescent="0.15">
      <c r="A11" s="11" t="s">
        <v>27</v>
      </c>
      <c r="B11" s="23">
        <f t="shared" si="2"/>
        <v>17328419790</v>
      </c>
      <c r="C11" s="24">
        <f>SUM(F11,W11,AD11)</f>
        <v>13271417850</v>
      </c>
      <c r="D11" s="25">
        <f t="shared" si="8"/>
        <v>4057001940</v>
      </c>
      <c r="E11" s="26">
        <f>SUM(F11,N11)</f>
        <v>15083634920</v>
      </c>
      <c r="F11" s="24">
        <f>SUM(G11:M11)</f>
        <v>11434219880</v>
      </c>
      <c r="G11" s="27">
        <v>6411862230</v>
      </c>
      <c r="H11" s="27">
        <v>75810</v>
      </c>
      <c r="I11" s="27">
        <v>-165940</v>
      </c>
      <c r="J11" s="27">
        <v>424098280</v>
      </c>
      <c r="K11" s="27">
        <v>10300</v>
      </c>
      <c r="L11" s="27">
        <v>1554829890</v>
      </c>
      <c r="M11" s="27">
        <v>3043509310</v>
      </c>
      <c r="N11" s="25">
        <f>SUM(O11:U11)</f>
        <v>3649415040</v>
      </c>
      <c r="O11" s="27">
        <v>0</v>
      </c>
      <c r="P11" s="27">
        <v>716537170</v>
      </c>
      <c r="Q11" s="27">
        <v>-1149090</v>
      </c>
      <c r="R11" s="27">
        <v>0</v>
      </c>
      <c r="S11" s="27">
        <v>-241320</v>
      </c>
      <c r="T11" s="27">
        <v>426632610</v>
      </c>
      <c r="U11" s="27">
        <v>2507635670</v>
      </c>
      <c r="V11" s="29">
        <f t="shared" si="5"/>
        <v>1014786340</v>
      </c>
      <c r="W11" s="24">
        <f t="shared" si="6"/>
        <v>1014786340</v>
      </c>
      <c r="X11" s="27">
        <v>0</v>
      </c>
      <c r="Y11" s="27">
        <v>0</v>
      </c>
      <c r="Z11" s="27">
        <v>0</v>
      </c>
      <c r="AA11" s="27">
        <v>1014786340</v>
      </c>
      <c r="AB11" s="27">
        <v>0</v>
      </c>
      <c r="AC11" s="30">
        <f t="shared" si="7"/>
        <v>1229998530</v>
      </c>
      <c r="AD11" s="27">
        <v>822411630</v>
      </c>
      <c r="AE11" s="27">
        <v>407586900</v>
      </c>
    </row>
    <row r="12" spans="1:31" s="13" customFormat="1" ht="18.75" customHeight="1" x14ac:dyDescent="0.15">
      <c r="A12" s="11" t="s">
        <v>28</v>
      </c>
      <c r="B12" s="23">
        <f t="shared" si="2"/>
        <v>15296952320</v>
      </c>
      <c r="C12" s="24">
        <f>SUM(F12,W12,AD12)</f>
        <v>12954902380</v>
      </c>
      <c r="D12" s="25">
        <f t="shared" si="8"/>
        <v>2342049940</v>
      </c>
      <c r="E12" s="26">
        <f>SUM(F12,N12)</f>
        <v>13192480020</v>
      </c>
      <c r="F12" s="24">
        <f>SUM(G12:M12)</f>
        <v>11282547670</v>
      </c>
      <c r="G12" s="27">
        <v>8706667320</v>
      </c>
      <c r="H12" s="27">
        <v>103880</v>
      </c>
      <c r="I12" s="27">
        <v>-97232390</v>
      </c>
      <c r="J12" s="27">
        <v>301837610</v>
      </c>
      <c r="K12" s="27">
        <v>-10320</v>
      </c>
      <c r="L12" s="27">
        <v>102258010</v>
      </c>
      <c r="M12" s="27">
        <v>2268923560</v>
      </c>
      <c r="N12" s="25">
        <f>SUM(O12:U12)</f>
        <v>1909932350</v>
      </c>
      <c r="O12" s="27">
        <v>0</v>
      </c>
      <c r="P12" s="27">
        <v>1496534220</v>
      </c>
      <c r="Q12" s="27">
        <v>-405760</v>
      </c>
      <c r="R12" s="27">
        <v>0</v>
      </c>
      <c r="S12" s="27">
        <v>-76360</v>
      </c>
      <c r="T12" s="27">
        <v>413880250</v>
      </c>
      <c r="U12" s="27">
        <v>0</v>
      </c>
      <c r="V12" s="29">
        <f t="shared" si="5"/>
        <v>921640060</v>
      </c>
      <c r="W12" s="24">
        <f t="shared" si="6"/>
        <v>921640060</v>
      </c>
      <c r="X12" s="27">
        <v>0</v>
      </c>
      <c r="Y12" s="27">
        <v>0</v>
      </c>
      <c r="Z12" s="27">
        <v>0</v>
      </c>
      <c r="AA12" s="27">
        <v>921640060</v>
      </c>
      <c r="AB12" s="27">
        <v>0</v>
      </c>
      <c r="AC12" s="30">
        <f t="shared" si="7"/>
        <v>1182832240</v>
      </c>
      <c r="AD12" s="27">
        <v>750714650</v>
      </c>
      <c r="AE12" s="27">
        <v>432117590</v>
      </c>
    </row>
    <row r="13" spans="1:31" s="13" customFormat="1" ht="7.5" customHeight="1" x14ac:dyDescent="0.15">
      <c r="A13" s="10"/>
    </row>
    <row r="14" spans="1:31" s="22" customFormat="1" ht="18.75" customHeight="1" x14ac:dyDescent="0.15">
      <c r="A14" s="14" t="s">
        <v>24</v>
      </c>
      <c r="B14" s="15">
        <f>SUM(C14:D14)</f>
        <v>66698919130</v>
      </c>
      <c r="C14" s="16">
        <f>SUM(C15:C17)</f>
        <v>59775086300</v>
      </c>
      <c r="D14" s="17">
        <f>SUM(D15:D17)</f>
        <v>6923832830</v>
      </c>
      <c r="E14" s="18">
        <f>SUM(F14,N14)</f>
        <v>60592849230</v>
      </c>
      <c r="F14" s="16">
        <f>SUM(G14:M14)</f>
        <v>54338047060</v>
      </c>
      <c r="G14" s="19">
        <f>SUM(G15:G17)</f>
        <v>25699273760</v>
      </c>
      <c r="H14" s="19">
        <f t="shared" ref="H14:M14" si="9">SUM(H15:H17)</f>
        <v>1683570</v>
      </c>
      <c r="I14" s="19">
        <f t="shared" si="9"/>
        <v>-3873380</v>
      </c>
      <c r="J14" s="19">
        <f t="shared" si="9"/>
        <v>1230695170</v>
      </c>
      <c r="K14" s="19">
        <f t="shared" si="9"/>
        <v>-10480</v>
      </c>
      <c r="L14" s="19">
        <f t="shared" si="9"/>
        <v>6760447380</v>
      </c>
      <c r="M14" s="19">
        <f t="shared" si="9"/>
        <v>20649831040</v>
      </c>
      <c r="N14" s="17">
        <f>SUM(O14:U14)</f>
        <v>6254802170</v>
      </c>
      <c r="O14" s="19">
        <f t="shared" ref="O14:T14" si="10">SUM(O15:O17)</f>
        <v>0</v>
      </c>
      <c r="P14" s="19">
        <f t="shared" si="10"/>
        <v>2370305670</v>
      </c>
      <c r="Q14" s="19">
        <f t="shared" si="10"/>
        <v>323977670</v>
      </c>
      <c r="R14" s="19">
        <f t="shared" si="10"/>
        <v>0</v>
      </c>
      <c r="S14" s="19">
        <f t="shared" si="10"/>
        <v>206360</v>
      </c>
      <c r="T14" s="19">
        <f t="shared" si="10"/>
        <v>1218334320</v>
      </c>
      <c r="U14" s="19">
        <f>SUM(U15:U17)</f>
        <v>2341978150</v>
      </c>
      <c r="V14" s="20">
        <f>SUM(W14,AB14)</f>
        <v>4365968150</v>
      </c>
      <c r="W14" s="16">
        <f>SUM(X14:AA14)</f>
        <v>4365968150</v>
      </c>
      <c r="X14" s="19">
        <f>SUM(X15:X17)</f>
        <v>0</v>
      </c>
      <c r="Y14" s="19">
        <f>SUM(Y15:Y17)</f>
        <v>0</v>
      </c>
      <c r="Z14" s="19">
        <f>SUM(Z15:Z17)</f>
        <v>0</v>
      </c>
      <c r="AA14" s="19">
        <f>SUM(AA15:AA17)</f>
        <v>4365968150</v>
      </c>
      <c r="AB14" s="19">
        <f>SUM(AB15:AB17)</f>
        <v>0</v>
      </c>
      <c r="AC14" s="21">
        <f>SUM(AD14:AE14)</f>
        <v>1740101750</v>
      </c>
      <c r="AD14" s="19">
        <f>SUM(AD15:AD17)</f>
        <v>1071071090</v>
      </c>
      <c r="AE14" s="19">
        <f>SUM(AE15:AE17)</f>
        <v>669030660</v>
      </c>
    </row>
    <row r="15" spans="1:31" s="13" customFormat="1" ht="18.75" customHeight="1" x14ac:dyDescent="0.15">
      <c r="A15" s="11" t="s">
        <v>29</v>
      </c>
      <c r="B15" s="23">
        <f t="shared" si="2"/>
        <v>19442446610</v>
      </c>
      <c r="C15" s="24">
        <f>SUM(F15,W15,AD15)</f>
        <v>17651952210</v>
      </c>
      <c r="D15" s="25">
        <f t="shared" si="8"/>
        <v>1790494400</v>
      </c>
      <c r="E15" s="26">
        <f>SUM(F15,N15)</f>
        <v>18027910190</v>
      </c>
      <c r="F15" s="24">
        <f>SUM(G15:M15)</f>
        <v>16464805530</v>
      </c>
      <c r="G15" s="36">
        <v>8609207170</v>
      </c>
      <c r="H15" s="36">
        <v>1098310</v>
      </c>
      <c r="I15" s="36">
        <v>-963210</v>
      </c>
      <c r="J15" s="27">
        <v>411574690</v>
      </c>
      <c r="K15" s="27">
        <v>-10480</v>
      </c>
      <c r="L15" s="27">
        <v>-4307080</v>
      </c>
      <c r="M15" s="27">
        <v>7448206130</v>
      </c>
      <c r="N15" s="25">
        <f>SUM(O15:U15)</f>
        <v>1563104660</v>
      </c>
      <c r="O15" s="27">
        <v>0</v>
      </c>
      <c r="P15" s="27">
        <v>1154681050</v>
      </c>
      <c r="Q15" s="27">
        <v>-1571830</v>
      </c>
      <c r="R15" s="27">
        <v>0</v>
      </c>
      <c r="S15" s="27">
        <v>0</v>
      </c>
      <c r="T15" s="27">
        <v>409995440</v>
      </c>
      <c r="U15" s="27">
        <v>0</v>
      </c>
      <c r="V15" s="29">
        <f t="shared" si="5"/>
        <v>869948830</v>
      </c>
      <c r="W15" s="24">
        <f t="shared" si="6"/>
        <v>869948830</v>
      </c>
      <c r="X15" s="27">
        <v>0</v>
      </c>
      <c r="Y15" s="27">
        <v>0</v>
      </c>
      <c r="Z15" s="27">
        <v>0</v>
      </c>
      <c r="AA15" s="27">
        <v>869948830</v>
      </c>
      <c r="AB15" s="27">
        <v>0</v>
      </c>
      <c r="AC15" s="30">
        <f t="shared" si="7"/>
        <v>544587590</v>
      </c>
      <c r="AD15" s="27">
        <v>317197850</v>
      </c>
      <c r="AE15" s="27">
        <v>227389740</v>
      </c>
    </row>
    <row r="16" spans="1:31" s="13" customFormat="1" ht="18.75" customHeight="1" x14ac:dyDescent="0.15">
      <c r="A16" s="11" t="s">
        <v>30</v>
      </c>
      <c r="B16" s="23">
        <f t="shared" si="2"/>
        <v>21436315690</v>
      </c>
      <c r="C16" s="24">
        <f>SUM(F16,W16,AD16)</f>
        <v>17856317040</v>
      </c>
      <c r="D16" s="25">
        <f t="shared" si="8"/>
        <v>3579998650</v>
      </c>
      <c r="E16" s="26">
        <f>SUM(F16,N16)</f>
        <v>20013922960</v>
      </c>
      <c r="F16" s="24">
        <f>SUM(G16:M16)</f>
        <v>16709764940</v>
      </c>
      <c r="G16" s="27">
        <v>9618627000</v>
      </c>
      <c r="H16" s="27">
        <v>283290</v>
      </c>
      <c r="I16" s="27">
        <v>-4409170</v>
      </c>
      <c r="J16" s="27">
        <v>344566650</v>
      </c>
      <c r="K16" s="27">
        <v>0</v>
      </c>
      <c r="L16" s="27">
        <v>10980920</v>
      </c>
      <c r="M16" s="27">
        <v>6739716250</v>
      </c>
      <c r="N16" s="25">
        <f>SUM(O16:U16)</f>
        <v>3304158020</v>
      </c>
      <c r="O16" s="27">
        <v>0</v>
      </c>
      <c r="P16" s="27">
        <v>569733970</v>
      </c>
      <c r="Q16" s="27">
        <v>157930</v>
      </c>
      <c r="R16" s="27"/>
      <c r="S16" s="27">
        <v>285340</v>
      </c>
      <c r="T16" s="27">
        <v>392002630</v>
      </c>
      <c r="U16" s="27">
        <v>2341978150</v>
      </c>
      <c r="V16" s="29">
        <f t="shared" si="5"/>
        <v>849902360</v>
      </c>
      <c r="W16" s="24">
        <f t="shared" si="6"/>
        <v>849902360</v>
      </c>
      <c r="X16" s="27">
        <v>0</v>
      </c>
      <c r="Y16" s="27">
        <v>0</v>
      </c>
      <c r="Z16" s="27">
        <v>0</v>
      </c>
      <c r="AA16" s="27">
        <v>849902360</v>
      </c>
      <c r="AB16" s="27">
        <v>0</v>
      </c>
      <c r="AC16" s="30">
        <f t="shared" si="7"/>
        <v>572490370</v>
      </c>
      <c r="AD16" s="27">
        <v>296649740</v>
      </c>
      <c r="AE16" s="27">
        <v>275840630</v>
      </c>
    </row>
    <row r="17" spans="1:31" s="13" customFormat="1" ht="18.75" customHeight="1" x14ac:dyDescent="0.15">
      <c r="A17" s="11" t="s">
        <v>31</v>
      </c>
      <c r="B17" s="23">
        <f t="shared" si="2"/>
        <v>25820156830</v>
      </c>
      <c r="C17" s="24">
        <f>SUM(F17,W17,AD17)</f>
        <v>24266817050</v>
      </c>
      <c r="D17" s="25">
        <f t="shared" si="8"/>
        <v>1553339780</v>
      </c>
      <c r="E17" s="26">
        <f>SUM(F17,N17)</f>
        <v>22551016080</v>
      </c>
      <c r="F17" s="24">
        <f>SUM(G17:M17)</f>
        <v>21163476590</v>
      </c>
      <c r="G17" s="27">
        <v>7471439590</v>
      </c>
      <c r="H17" s="27">
        <v>301970</v>
      </c>
      <c r="I17" s="27">
        <v>1499000</v>
      </c>
      <c r="J17" s="27">
        <v>474553830</v>
      </c>
      <c r="K17" s="27">
        <v>0</v>
      </c>
      <c r="L17" s="27">
        <v>6753773540</v>
      </c>
      <c r="M17" s="27">
        <v>6461908660</v>
      </c>
      <c r="N17" s="25">
        <f>SUM(O17:U17)</f>
        <v>1387539490</v>
      </c>
      <c r="O17" s="27">
        <v>0</v>
      </c>
      <c r="P17" s="31">
        <v>645890650</v>
      </c>
      <c r="Q17" s="31">
        <v>325391570</v>
      </c>
      <c r="R17" s="31"/>
      <c r="S17" s="31">
        <v>-78980</v>
      </c>
      <c r="T17" s="31">
        <v>416336250</v>
      </c>
      <c r="U17" s="27">
        <v>0</v>
      </c>
      <c r="V17" s="29">
        <f t="shared" si="5"/>
        <v>2646116960</v>
      </c>
      <c r="W17" s="24">
        <f t="shared" si="6"/>
        <v>2646116960</v>
      </c>
      <c r="X17" s="27">
        <v>0</v>
      </c>
      <c r="Y17" s="27">
        <v>0</v>
      </c>
      <c r="Z17" s="27">
        <v>0</v>
      </c>
      <c r="AA17" s="27">
        <v>2646116960</v>
      </c>
      <c r="AB17" s="27">
        <v>0</v>
      </c>
      <c r="AC17" s="30">
        <f t="shared" si="7"/>
        <v>623023790</v>
      </c>
      <c r="AD17" s="27">
        <v>457223500</v>
      </c>
      <c r="AE17" s="27">
        <v>165800290</v>
      </c>
    </row>
    <row r="18" spans="1:31" s="13" customFormat="1" ht="7.5" customHeight="1" x14ac:dyDescent="0.15">
      <c r="A18" s="10"/>
    </row>
    <row r="19" spans="1:31" s="22" customFormat="1" ht="18.75" customHeight="1" x14ac:dyDescent="0.15">
      <c r="A19" s="14" t="s">
        <v>25</v>
      </c>
      <c r="B19" s="15">
        <f>SUM(C19:D19)</f>
        <v>0</v>
      </c>
      <c r="C19" s="16">
        <f>SUM(C20:C22)</f>
        <v>0</v>
      </c>
      <c r="D19" s="17">
        <f>SUM(D20:D22)</f>
        <v>0</v>
      </c>
      <c r="E19" s="18">
        <f>SUM(F19,N19)</f>
        <v>0</v>
      </c>
      <c r="F19" s="16">
        <f>SUM(G19:M19)</f>
        <v>0</v>
      </c>
      <c r="G19" s="19">
        <f>SUM(G20:G22)</f>
        <v>0</v>
      </c>
      <c r="H19" s="19">
        <f t="shared" ref="H19:M19" si="11">SUM(H20:H22)</f>
        <v>0</v>
      </c>
      <c r="I19" s="19">
        <f t="shared" si="11"/>
        <v>0</v>
      </c>
      <c r="J19" s="19">
        <f t="shared" si="11"/>
        <v>0</v>
      </c>
      <c r="K19" s="19">
        <f t="shared" si="11"/>
        <v>0</v>
      </c>
      <c r="L19" s="19">
        <f t="shared" si="11"/>
        <v>0</v>
      </c>
      <c r="M19" s="19">
        <f t="shared" si="11"/>
        <v>0</v>
      </c>
      <c r="N19" s="17">
        <f>SUM(O19:U19)</f>
        <v>0</v>
      </c>
      <c r="O19" s="19">
        <f t="shared" ref="O19:T19" si="12">SUM(O20:O22)</f>
        <v>0</v>
      </c>
      <c r="P19" s="19">
        <f t="shared" si="12"/>
        <v>0</v>
      </c>
      <c r="Q19" s="19">
        <f t="shared" si="12"/>
        <v>0</v>
      </c>
      <c r="R19" s="19">
        <f t="shared" si="12"/>
        <v>0</v>
      </c>
      <c r="S19" s="19">
        <f t="shared" si="12"/>
        <v>0</v>
      </c>
      <c r="T19" s="19">
        <f t="shared" si="12"/>
        <v>0</v>
      </c>
      <c r="U19" s="19">
        <f>SUM(U20:U22)</f>
        <v>0</v>
      </c>
      <c r="V19" s="20">
        <f>SUM(W19,AB19)</f>
        <v>0</v>
      </c>
      <c r="W19" s="16">
        <f>SUM(X19:AA19)</f>
        <v>0</v>
      </c>
      <c r="X19" s="19">
        <f>SUM(X20:X22)</f>
        <v>0</v>
      </c>
      <c r="Y19" s="19">
        <f>SUM(Y20:Y22)</f>
        <v>0</v>
      </c>
      <c r="Z19" s="19">
        <f>SUM(Z20:Z22)</f>
        <v>0</v>
      </c>
      <c r="AA19" s="19">
        <f>SUM(AA20:AA22)</f>
        <v>0</v>
      </c>
      <c r="AB19" s="19">
        <f>SUM(AB20:AB22)</f>
        <v>0</v>
      </c>
      <c r="AC19" s="21">
        <f>SUM(AD19:AE19)</f>
        <v>0</v>
      </c>
      <c r="AD19" s="19">
        <f>SUM(AD20:AD22)</f>
        <v>0</v>
      </c>
      <c r="AE19" s="19">
        <f>SUM(AE20:AE22)</f>
        <v>0</v>
      </c>
    </row>
    <row r="20" spans="1:31" s="13" customFormat="1" ht="18.75" customHeight="1" x14ac:dyDescent="0.15">
      <c r="A20" s="11" t="s">
        <v>32</v>
      </c>
      <c r="B20" s="23">
        <f t="shared" si="2"/>
        <v>0</v>
      </c>
      <c r="C20" s="24">
        <f>SUM(F20,W20,AD20)</f>
        <v>0</v>
      </c>
      <c r="D20" s="25">
        <f t="shared" si="8"/>
        <v>0</v>
      </c>
      <c r="E20" s="26">
        <f>SUM(F20,N20)</f>
        <v>0</v>
      </c>
      <c r="F20" s="24">
        <f>SUM(G20:M20)</f>
        <v>0</v>
      </c>
      <c r="G20" s="27"/>
      <c r="H20" s="27"/>
      <c r="I20" s="27"/>
      <c r="J20" s="27"/>
      <c r="K20" s="27"/>
      <c r="L20" s="27"/>
      <c r="M20" s="27"/>
      <c r="N20" s="25">
        <f>SUM(O20:U20)</f>
        <v>0</v>
      </c>
      <c r="O20" s="27">
        <v>0</v>
      </c>
      <c r="P20" s="27"/>
      <c r="Q20" s="27"/>
      <c r="R20" s="27"/>
      <c r="S20" s="27"/>
      <c r="T20" s="27"/>
      <c r="U20" s="27"/>
      <c r="V20" s="29">
        <f>SUM(W20,AB20)</f>
        <v>0</v>
      </c>
      <c r="W20" s="24">
        <f>SUM(X20:AA20)</f>
        <v>0</v>
      </c>
      <c r="X20" s="27">
        <v>0</v>
      </c>
      <c r="Y20" s="27">
        <v>0</v>
      </c>
      <c r="Z20" s="27">
        <v>0</v>
      </c>
      <c r="AA20" s="27"/>
      <c r="AB20" s="27">
        <v>0</v>
      </c>
      <c r="AC20" s="30">
        <f>SUM(AD20:AE20)</f>
        <v>0</v>
      </c>
      <c r="AD20" s="27"/>
      <c r="AE20" s="27"/>
    </row>
    <row r="21" spans="1:31" s="13" customFormat="1" ht="18.75" customHeight="1" x14ac:dyDescent="0.15">
      <c r="A21" s="11" t="s">
        <v>33</v>
      </c>
      <c r="B21" s="23">
        <f t="shared" si="2"/>
        <v>0</v>
      </c>
      <c r="C21" s="24">
        <f>SUM(F21,W21,AD21)</f>
        <v>0</v>
      </c>
      <c r="D21" s="25">
        <f t="shared" si="8"/>
        <v>0</v>
      </c>
      <c r="E21" s="26">
        <f>SUM(F21,N21)</f>
        <v>0</v>
      </c>
      <c r="F21" s="24">
        <f>SUM(G21:M21)</f>
        <v>0</v>
      </c>
      <c r="G21" s="27"/>
      <c r="H21" s="27"/>
      <c r="I21" s="27"/>
      <c r="J21" s="27"/>
      <c r="K21" s="27"/>
      <c r="L21" s="27"/>
      <c r="M21" s="27"/>
      <c r="N21" s="25">
        <f>SUM(O21:U21)</f>
        <v>0</v>
      </c>
      <c r="O21" s="27">
        <v>0</v>
      </c>
      <c r="P21" s="27"/>
      <c r="Q21" s="27"/>
      <c r="R21" s="27"/>
      <c r="S21" s="27"/>
      <c r="T21" s="27"/>
      <c r="U21" s="27"/>
      <c r="V21" s="29">
        <f>SUM(W21,AB21)</f>
        <v>0</v>
      </c>
      <c r="W21" s="24">
        <f>SUM(X21:AA21)</f>
        <v>0</v>
      </c>
      <c r="X21" s="27">
        <v>0</v>
      </c>
      <c r="Y21" s="27">
        <v>0</v>
      </c>
      <c r="Z21" s="27">
        <v>0</v>
      </c>
      <c r="AA21" s="27"/>
      <c r="AB21" s="27">
        <v>0</v>
      </c>
      <c r="AC21" s="30">
        <f>SUM(AD21:AE21)</f>
        <v>0</v>
      </c>
      <c r="AD21" s="27"/>
      <c r="AE21" s="27"/>
    </row>
    <row r="22" spans="1:31" s="13" customFormat="1" ht="18.75" customHeight="1" x14ac:dyDescent="0.15">
      <c r="A22" s="11" t="s">
        <v>34</v>
      </c>
      <c r="B22" s="23">
        <f t="shared" si="2"/>
        <v>0</v>
      </c>
      <c r="C22" s="24">
        <f>SUM(F22,W22,AD22)</f>
        <v>0</v>
      </c>
      <c r="D22" s="25">
        <f t="shared" si="8"/>
        <v>0</v>
      </c>
      <c r="E22" s="26">
        <f>SUM(F22,N22)</f>
        <v>0</v>
      </c>
      <c r="F22" s="24">
        <f>SUM(G22:M22)</f>
        <v>0</v>
      </c>
      <c r="G22" s="27"/>
      <c r="H22" s="27"/>
      <c r="I22" s="27"/>
      <c r="J22" s="27"/>
      <c r="K22" s="27"/>
      <c r="L22" s="27"/>
      <c r="M22" s="27"/>
      <c r="N22" s="25">
        <f>SUM(O22:U22)</f>
        <v>0</v>
      </c>
      <c r="O22" s="27">
        <v>0</v>
      </c>
      <c r="P22" s="27"/>
      <c r="Q22" s="27"/>
      <c r="R22" s="27"/>
      <c r="S22" s="27"/>
      <c r="T22" s="27"/>
      <c r="U22" s="27"/>
      <c r="V22" s="29">
        <f>SUM(W22,AB22)</f>
        <v>0</v>
      </c>
      <c r="W22" s="24">
        <f>SUM(X22:AA22)</f>
        <v>0</v>
      </c>
      <c r="X22" s="27">
        <v>0</v>
      </c>
      <c r="Y22" s="27">
        <v>0</v>
      </c>
      <c r="Z22" s="27">
        <v>0</v>
      </c>
      <c r="AA22" s="27"/>
      <c r="AB22" s="27">
        <v>0</v>
      </c>
      <c r="AC22" s="30">
        <f>SUM(AD22:AE22)</f>
        <v>0</v>
      </c>
      <c r="AD22" s="27"/>
      <c r="AE22" s="27"/>
    </row>
    <row r="23" spans="1:31" s="13" customFormat="1" ht="7.5" customHeight="1" x14ac:dyDescent="0.15">
      <c r="A23" s="10"/>
    </row>
    <row r="24" spans="1:31" s="22" customFormat="1" ht="18.75" customHeight="1" x14ac:dyDescent="0.15">
      <c r="A24" s="14" t="s">
        <v>38</v>
      </c>
      <c r="B24" s="15">
        <f>SUM(C24:D24)</f>
        <v>0</v>
      </c>
      <c r="C24" s="16">
        <f>SUM(C25:C27)</f>
        <v>0</v>
      </c>
      <c r="D24" s="17">
        <f>SUM(D25:D27)</f>
        <v>0</v>
      </c>
      <c r="E24" s="18">
        <f>SUM(F24,N24)</f>
        <v>0</v>
      </c>
      <c r="F24" s="16">
        <f>SUM(G24:M24)</f>
        <v>0</v>
      </c>
      <c r="G24" s="19">
        <f t="shared" ref="G24:M24" si="13">SUM(G25:G27)</f>
        <v>0</v>
      </c>
      <c r="H24" s="19">
        <f t="shared" si="13"/>
        <v>0</v>
      </c>
      <c r="I24" s="19">
        <f t="shared" si="13"/>
        <v>0</v>
      </c>
      <c r="J24" s="19">
        <f t="shared" si="13"/>
        <v>0</v>
      </c>
      <c r="K24" s="19">
        <f t="shared" si="13"/>
        <v>0</v>
      </c>
      <c r="L24" s="19">
        <f t="shared" si="13"/>
        <v>0</v>
      </c>
      <c r="M24" s="19">
        <f t="shared" si="13"/>
        <v>0</v>
      </c>
      <c r="N24" s="17">
        <f>SUM(O24:U24)</f>
        <v>0</v>
      </c>
      <c r="O24" s="19">
        <f t="shared" ref="O24:T24" si="14">SUM(O25:O27)</f>
        <v>0</v>
      </c>
      <c r="P24" s="19">
        <f t="shared" si="14"/>
        <v>0</v>
      </c>
      <c r="Q24" s="19">
        <f>SUM(Q25:Q27)</f>
        <v>0</v>
      </c>
      <c r="R24" s="19">
        <f t="shared" si="14"/>
        <v>0</v>
      </c>
      <c r="S24" s="19">
        <f t="shared" si="14"/>
        <v>0</v>
      </c>
      <c r="T24" s="19">
        <f t="shared" si="14"/>
        <v>0</v>
      </c>
      <c r="U24" s="19">
        <f>SUM(U25:U27)</f>
        <v>0</v>
      </c>
      <c r="V24" s="20">
        <f>SUM(W24,AB24)</f>
        <v>0</v>
      </c>
      <c r="W24" s="16">
        <f>SUM(X24:AA24)</f>
        <v>0</v>
      </c>
      <c r="X24" s="19">
        <f>SUM(X25:X27)</f>
        <v>0</v>
      </c>
      <c r="Y24" s="19">
        <f>SUM(Y25:Y27)</f>
        <v>0</v>
      </c>
      <c r="Z24" s="19">
        <f>SUM(Z25:Z27)</f>
        <v>0</v>
      </c>
      <c r="AA24" s="19">
        <f>SUM(AA25:AA27)</f>
        <v>0</v>
      </c>
      <c r="AB24" s="19">
        <f>SUM(AB25:AB27)</f>
        <v>0</v>
      </c>
      <c r="AC24" s="21">
        <f>SUM(AD24:AE24)</f>
        <v>0</v>
      </c>
      <c r="AD24" s="19">
        <f>SUM(AD25:AD27)</f>
        <v>0</v>
      </c>
      <c r="AE24" s="19">
        <f>SUM(AE25:AE27)</f>
        <v>0</v>
      </c>
    </row>
    <row r="25" spans="1:31" s="13" customFormat="1" ht="18.75" customHeight="1" x14ac:dyDescent="0.15">
      <c r="A25" s="11" t="s">
        <v>35</v>
      </c>
      <c r="B25" s="23">
        <f t="shared" si="2"/>
        <v>0</v>
      </c>
      <c r="C25" s="24">
        <f>SUM(F25,W25,AD25)</f>
        <v>0</v>
      </c>
      <c r="D25" s="25">
        <f t="shared" si="8"/>
        <v>0</v>
      </c>
      <c r="E25" s="26">
        <f>SUM(F25,N25)</f>
        <v>0</v>
      </c>
      <c r="F25" s="24">
        <f>SUM(G25:M25)</f>
        <v>0</v>
      </c>
      <c r="G25" s="27"/>
      <c r="H25" s="27"/>
      <c r="I25" s="27"/>
      <c r="J25" s="27"/>
      <c r="K25" s="27"/>
      <c r="L25" s="27"/>
      <c r="M25" s="27"/>
      <c r="N25" s="25">
        <f>SUM(O25:U25)</f>
        <v>0</v>
      </c>
      <c r="O25" s="27">
        <v>0</v>
      </c>
      <c r="P25" s="27"/>
      <c r="Q25" s="27"/>
      <c r="R25" s="27"/>
      <c r="S25" s="27"/>
      <c r="T25" s="27"/>
      <c r="U25" s="27"/>
      <c r="V25" s="29">
        <f t="shared" si="5"/>
        <v>0</v>
      </c>
      <c r="W25" s="24">
        <f t="shared" si="6"/>
        <v>0</v>
      </c>
      <c r="X25" s="27"/>
      <c r="Y25" s="27">
        <v>0</v>
      </c>
      <c r="Z25" s="27"/>
      <c r="AA25" s="27"/>
      <c r="AB25" s="27">
        <v>0</v>
      </c>
      <c r="AC25" s="30">
        <f t="shared" si="7"/>
        <v>0</v>
      </c>
      <c r="AD25" s="27"/>
      <c r="AE25" s="27"/>
    </row>
    <row r="26" spans="1:31" s="13" customFormat="1" ht="18.75" customHeight="1" x14ac:dyDescent="0.15">
      <c r="A26" s="11" t="s">
        <v>36</v>
      </c>
      <c r="B26" s="23">
        <f t="shared" si="2"/>
        <v>0</v>
      </c>
      <c r="C26" s="24">
        <f>SUM(F26,W26,AD26)</f>
        <v>0</v>
      </c>
      <c r="D26" s="25">
        <f t="shared" si="8"/>
        <v>0</v>
      </c>
      <c r="E26" s="26">
        <f>SUM(F26,N26)</f>
        <v>0</v>
      </c>
      <c r="F26" s="24">
        <f>SUM(G26:M26)</f>
        <v>0</v>
      </c>
      <c r="G26" s="27"/>
      <c r="H26" s="27"/>
      <c r="I26" s="32"/>
      <c r="J26" s="27"/>
      <c r="K26" s="27"/>
      <c r="L26" s="27"/>
      <c r="M26" s="27"/>
      <c r="N26" s="25">
        <f>SUM(O26:U26)</f>
        <v>0</v>
      </c>
      <c r="O26" s="27">
        <v>0</v>
      </c>
      <c r="P26" s="27"/>
      <c r="Q26" s="27"/>
      <c r="R26" s="27"/>
      <c r="S26" s="27"/>
      <c r="T26" s="27"/>
      <c r="U26" s="27"/>
      <c r="V26" s="29">
        <f t="shared" si="5"/>
        <v>0</v>
      </c>
      <c r="W26" s="24">
        <f t="shared" si="6"/>
        <v>0</v>
      </c>
      <c r="X26" s="27">
        <v>0</v>
      </c>
      <c r="Y26" s="27">
        <v>0</v>
      </c>
      <c r="Z26" s="27">
        <v>0</v>
      </c>
      <c r="AA26" s="27"/>
      <c r="AB26" s="27"/>
      <c r="AC26" s="30">
        <f t="shared" si="7"/>
        <v>0</v>
      </c>
      <c r="AD26" s="27"/>
      <c r="AE26" s="27"/>
    </row>
    <row r="27" spans="1:31" s="13" customFormat="1" ht="18.75" customHeight="1" x14ac:dyDescent="0.15">
      <c r="A27" s="11" t="s">
        <v>37</v>
      </c>
      <c r="B27" s="23">
        <f t="shared" si="2"/>
        <v>0</v>
      </c>
      <c r="C27" s="24">
        <f>SUM(F27,W27,AD27)</f>
        <v>0</v>
      </c>
      <c r="D27" s="25">
        <f t="shared" si="8"/>
        <v>0</v>
      </c>
      <c r="E27" s="26">
        <f>SUM(F27,N27)</f>
        <v>0</v>
      </c>
      <c r="F27" s="24">
        <f>SUM(G27:M27)</f>
        <v>0</v>
      </c>
      <c r="G27" s="27"/>
      <c r="H27" s="27"/>
      <c r="I27" s="27"/>
      <c r="J27" s="27"/>
      <c r="K27" s="27"/>
      <c r="L27" s="27"/>
      <c r="M27" s="27"/>
      <c r="N27" s="25">
        <f>SUM(O27:U27)</f>
        <v>0</v>
      </c>
      <c r="O27" s="27">
        <v>0</v>
      </c>
      <c r="P27" s="27"/>
      <c r="Q27" s="27"/>
      <c r="R27" s="27"/>
      <c r="S27" s="27"/>
      <c r="T27" s="27"/>
      <c r="U27" s="27"/>
      <c r="V27" s="29">
        <f t="shared" si="5"/>
        <v>0</v>
      </c>
      <c r="W27" s="24">
        <f t="shared" si="6"/>
        <v>0</v>
      </c>
      <c r="X27" s="27">
        <v>0</v>
      </c>
      <c r="Y27" s="27">
        <v>0</v>
      </c>
      <c r="Z27" s="27">
        <v>0</v>
      </c>
      <c r="AA27" s="27"/>
      <c r="AB27" s="27"/>
      <c r="AC27" s="30">
        <f t="shared" si="7"/>
        <v>0</v>
      </c>
      <c r="AD27" s="27"/>
      <c r="AE27" s="27"/>
    </row>
    <row r="30" spans="1:31" x14ac:dyDescent="0.15">
      <c r="D30" s="8"/>
    </row>
  </sheetData>
  <mergeCells count="20">
    <mergeCell ref="C5:C6"/>
    <mergeCell ref="D5:D6"/>
    <mergeCell ref="F5:F6"/>
    <mergeCell ref="N5:N6"/>
    <mergeCell ref="A1:C1"/>
    <mergeCell ref="A4:A6"/>
    <mergeCell ref="B4:B6"/>
    <mergeCell ref="C4:D4"/>
    <mergeCell ref="E4:E6"/>
    <mergeCell ref="G5:M5"/>
    <mergeCell ref="V4:V6"/>
    <mergeCell ref="W4:AB4"/>
    <mergeCell ref="AC4:AC6"/>
    <mergeCell ref="AD4:AE4"/>
    <mergeCell ref="F4:T4"/>
    <mergeCell ref="O5:U5"/>
    <mergeCell ref="W5:W6"/>
    <mergeCell ref="X5:AA5"/>
    <mergeCell ref="AD5:AD6"/>
    <mergeCell ref="AE5:AE6"/>
  </mergeCells>
  <phoneticPr fontId="2" type="noConversion"/>
  <pageMargins left="0.2" right="0.2" top="0.53" bottom="0.48" header="0.5" footer="0.5"/>
  <pageSetup paperSize="9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2026-04-10T08:00:54Z</cp:lastPrinted>
  <dcterms:created xsi:type="dcterms:W3CDTF">2012-04-04T05:11:53Z</dcterms:created>
  <dcterms:modified xsi:type="dcterms:W3CDTF">2026-07-10T07:53:23Z</dcterms:modified>
</cp:coreProperties>
</file>