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480" yWindow="360" windowWidth="14655" windowHeight="7005"/>
  </bookViews>
  <sheets>
    <sheet name="Sheet1" sheetId="1" r:id="rId1"/>
    <sheet name="Sheet2" sheetId="2" r:id="rId2"/>
    <sheet name="Sheet3" sheetId="3" r:id="rId3"/>
  </sheets>
  <externalReferences>
    <externalReference r:id="rId4"/>
  </externalReferences>
  <calcPr calcId="125725"/>
</workbook>
</file>

<file path=xl/calcChain.xml><?xml version="1.0" encoding="utf-8"?>
<calcChain xmlns="http://schemas.openxmlformats.org/spreadsheetml/2006/main">
  <c r="D91" i="1"/>
  <c r="D88"/>
  <c r="D82"/>
  <c r="D79"/>
  <c r="D73"/>
  <c r="E72"/>
  <c r="E71"/>
  <c r="D71"/>
  <c r="E70"/>
  <c r="D70"/>
  <c r="D67"/>
  <c r="D63"/>
  <c r="D59"/>
  <c r="D52"/>
  <c r="D46"/>
  <c r="D43"/>
  <c r="D40"/>
  <c r="E38"/>
  <c r="D38"/>
  <c r="E37"/>
  <c r="D33"/>
  <c r="D31"/>
  <c r="D23"/>
  <c r="E22"/>
  <c r="D22"/>
  <c r="D13" s="1"/>
  <c r="D11"/>
  <c r="E7"/>
  <c r="D7"/>
  <c r="D5" s="1"/>
  <c r="D4" l="1"/>
</calcChain>
</file>

<file path=xl/sharedStrings.xml><?xml version="1.0" encoding="utf-8"?>
<sst xmlns="http://schemas.openxmlformats.org/spreadsheetml/2006/main" count="328" uniqueCount="286">
  <si>
    <t>동별 푸른 마을 쉼터 현황</t>
    <phoneticPr fontId="4" type="noConversion"/>
  </si>
  <si>
    <t>번호</t>
  </si>
  <si>
    <t>위치</t>
  </si>
  <si>
    <t>쉼터명</t>
  </si>
  <si>
    <t>면적</t>
  </si>
  <si>
    <t>사업내용</t>
  </si>
  <si>
    <t>사업기간</t>
  </si>
  <si>
    <t>총계</t>
    <phoneticPr fontId="4" type="noConversion"/>
  </si>
  <si>
    <t>67개소</t>
    <phoneticPr fontId="4" type="noConversion"/>
  </si>
  <si>
    <t>계</t>
    <phoneticPr fontId="4" type="noConversion"/>
  </si>
  <si>
    <t xml:space="preserve">숭의1.3동  </t>
    <phoneticPr fontId="4" type="noConversion"/>
  </si>
  <si>
    <t>5개소</t>
    <phoneticPr fontId="4" type="noConversion"/>
  </si>
  <si>
    <t>숭의1동 162-79</t>
    <phoneticPr fontId="4" type="noConversion"/>
  </si>
  <si>
    <t>효자쉼터</t>
    <phoneticPr fontId="4" type="noConversion"/>
  </si>
  <si>
    <t xml:space="preserve">청단풍 외5종 24주, 사철나무 외2종 800주
온몸역기올리기, 표지석, 솟대, 우드포장, 마사토포장, 쉼터등 </t>
    <phoneticPr fontId="4" type="noConversion"/>
  </si>
  <si>
    <t>`05. 10. 24∼ 11.22</t>
    <phoneticPr fontId="4" type="noConversion"/>
  </si>
  <si>
    <t>숭의1동 431-72</t>
    <phoneticPr fontId="4" type="noConversion"/>
  </si>
  <si>
    <t>장수쉼터</t>
    <phoneticPr fontId="4" type="noConversion"/>
  </si>
  <si>
    <t>06. 04.01 ~ 05.01</t>
    <phoneticPr fontId="4" type="noConversion"/>
  </si>
  <si>
    <t>숭의3동109-308</t>
  </si>
  <si>
    <t>쇠뿔고개쉼터</t>
    <phoneticPr fontId="4" type="noConversion"/>
  </si>
  <si>
    <t>소나무 외6종 410주, 사각의자 외2종</t>
    <phoneticPr fontId="4" type="noConversion"/>
  </si>
  <si>
    <t>`01.7.20~9.17</t>
    <phoneticPr fontId="4" type="noConversion"/>
  </si>
  <si>
    <t>숭의3동139-14</t>
  </si>
  <si>
    <t>샘쉼터</t>
  </si>
  <si>
    <t>느티나무 외6종 555주, 파고라 외9종</t>
    <phoneticPr fontId="4" type="noConversion"/>
  </si>
  <si>
    <t>숭의3동84-6</t>
  </si>
  <si>
    <t>새미래쉼터</t>
    <phoneticPr fontId="4" type="noConversion"/>
  </si>
  <si>
    <t>회화나무 외9종 712주, 조합놀이대 외9종</t>
    <phoneticPr fontId="4" type="noConversion"/>
  </si>
  <si>
    <t xml:space="preserve">숭의2동  </t>
    <phoneticPr fontId="4" type="noConversion"/>
  </si>
  <si>
    <t>1개소</t>
    <phoneticPr fontId="4" type="noConversion"/>
  </si>
  <si>
    <t>숭의2동285-64</t>
    <phoneticPr fontId="4" type="noConversion"/>
  </si>
  <si>
    <t>주인육각쉼터</t>
    <phoneticPr fontId="4" type="noConversion"/>
  </si>
  <si>
    <t>느티나무외2종11주,황매화외2종630주,맥문동110본
등의자외3종, 잔디블럭외2종포장</t>
    <phoneticPr fontId="4" type="noConversion"/>
  </si>
  <si>
    <t>`03.10.21∼ 11.19</t>
    <phoneticPr fontId="4" type="noConversion"/>
  </si>
  <si>
    <t>숭의4동</t>
    <phoneticPr fontId="4" type="noConversion"/>
  </si>
  <si>
    <t>8개소</t>
    <phoneticPr fontId="4" type="noConversion"/>
  </si>
  <si>
    <t>숭의4동19-88</t>
    <phoneticPr fontId="4" type="noConversion"/>
  </si>
  <si>
    <t>으뜸골쉼터</t>
  </si>
  <si>
    <t>느티나무외6종78,정자외3종7</t>
  </si>
  <si>
    <t>`00.6.9~7.18</t>
    <phoneticPr fontId="4" type="noConversion"/>
  </si>
  <si>
    <t>숭의4동248-92</t>
    <phoneticPr fontId="4" type="noConversion"/>
  </si>
  <si>
    <t>주인공원쉼터</t>
  </si>
  <si>
    <t>느티나무외12종168,정자외8종20</t>
  </si>
  <si>
    <t>숭의4동4-30</t>
    <phoneticPr fontId="4" type="noConversion"/>
  </si>
  <si>
    <t>샛길쉼터</t>
    <phoneticPr fontId="4" type="noConversion"/>
  </si>
  <si>
    <t>느티나무외2종15주,자산홍외1종790주,
맥문동외1종330본,등의자외3종,잔디블럭외3종포장</t>
    <phoneticPr fontId="4" type="noConversion"/>
  </si>
  <si>
    <t>`03.10.22∼ 11.20</t>
    <phoneticPr fontId="4" type="noConversion"/>
  </si>
  <si>
    <t>숭의4동449-3</t>
  </si>
  <si>
    <t>지누골쉼터</t>
  </si>
  <si>
    <t>느티나무 외1종 62주, 이층정자 외2종</t>
    <phoneticPr fontId="4" type="noConversion"/>
  </si>
  <si>
    <t>`01.8.3~9.17</t>
    <phoneticPr fontId="4" type="noConversion"/>
  </si>
  <si>
    <t>숭의4동8-66</t>
    <phoneticPr fontId="4" type="noConversion"/>
  </si>
  <si>
    <t>소나무외1종 10주, 사철나무 외3종 840주
앉음벽 외2종, 쉼터등2개, 정자등2개</t>
    <phoneticPr fontId="4" type="noConversion"/>
  </si>
  <si>
    <t>`02. 10.1∼ 11.9</t>
    <phoneticPr fontId="4" type="noConversion"/>
  </si>
  <si>
    <t>숭의4동5-19</t>
    <phoneticPr fontId="4" type="noConversion"/>
  </si>
  <si>
    <t>신성쉼터</t>
    <phoneticPr fontId="4" type="noConversion"/>
  </si>
  <si>
    <t>소나무(둥근형)외 1종 18주,
매자나무외3종 555주</t>
    <phoneticPr fontId="4" type="noConversion"/>
  </si>
  <si>
    <t>`04.5.14∼ 6.22</t>
    <phoneticPr fontId="4" type="noConversion"/>
  </si>
  <si>
    <t>숭의4동7-4</t>
    <phoneticPr fontId="4" type="noConversion"/>
  </si>
  <si>
    <t>한마을쉼터</t>
  </si>
  <si>
    <t>느티나무외10종215,원형의자외5종11</t>
  </si>
  <si>
    <t>숭의4동76-20</t>
  </si>
  <si>
    <t>여의골쉼터</t>
  </si>
  <si>
    <t>홍단풍 외2종 173주, 평의자 외6종</t>
    <phoneticPr fontId="4" type="noConversion"/>
  </si>
  <si>
    <t>숭의4동 72-24</t>
    <phoneticPr fontId="4" type="noConversion"/>
  </si>
  <si>
    <t>여의안길쉼터</t>
    <phoneticPr fontId="4" type="noConversion"/>
  </si>
  <si>
    <t>06.11.2~12.2</t>
    <phoneticPr fontId="4" type="noConversion"/>
  </si>
  <si>
    <t>용현1.4동</t>
    <phoneticPr fontId="4" type="noConversion"/>
  </si>
  <si>
    <t>7개소</t>
    <phoneticPr fontId="4" type="noConversion"/>
  </si>
  <si>
    <t>용현1동 146-201</t>
    <phoneticPr fontId="4" type="noConversion"/>
  </si>
  <si>
    <t>독정골쉼터</t>
    <phoneticPr fontId="4" type="noConversion"/>
  </si>
  <si>
    <t>소나무외4종29주, 사철나무외5종943주
사각파고라외6종,점토벽돌외1종</t>
    <phoneticPr fontId="4" type="noConversion"/>
  </si>
  <si>
    <t>`03.4.18∼5.17</t>
    <phoneticPr fontId="4" type="noConversion"/>
  </si>
  <si>
    <t>용현1동 1-53번지</t>
    <phoneticPr fontId="4" type="noConversion"/>
  </si>
  <si>
    <t>아리쉼터</t>
    <phoneticPr fontId="4" type="noConversion"/>
  </si>
  <si>
    <t>느티나무외 1종 6주, 개쉬땅나무외 3종 410주
통돌의자외 3종, 고무블럭외 1종 포장</t>
    <phoneticPr fontId="4" type="noConversion"/>
  </si>
  <si>
    <t>`04.6.3∼ 7.2</t>
    <phoneticPr fontId="4" type="noConversion"/>
  </si>
  <si>
    <t>용현1동136-3일원</t>
    <phoneticPr fontId="4" type="noConversion"/>
  </si>
  <si>
    <t>우마쉼터</t>
    <phoneticPr fontId="4" type="noConversion"/>
  </si>
  <si>
    <t>소나무외5종47주,백철쭉외4종1,320주,맥문동480본
사각파고라외4종, 잔디블럭외3종포장</t>
    <phoneticPr fontId="4" type="noConversion"/>
  </si>
  <si>
    <t>`03.10.29∼ 11.27</t>
    <phoneticPr fontId="4" type="noConversion"/>
  </si>
  <si>
    <t>용현1동54</t>
    <phoneticPr fontId="4" type="noConversion"/>
  </si>
  <si>
    <t>우물쉼터</t>
    <phoneticPr fontId="4" type="noConversion"/>
  </si>
  <si>
    <t>소나무외4종24주,백철쭉외4종895주,원추리외3종
사각파고라외9종, 잔디블럭외3종 포장</t>
    <phoneticPr fontId="4" type="noConversion"/>
  </si>
  <si>
    <t>용현1동 1-158번지</t>
    <phoneticPr fontId="4" type="noConversion"/>
  </si>
  <si>
    <t>푸른마을쉼터</t>
    <phoneticPr fontId="4" type="noConversion"/>
  </si>
  <si>
    <t>느티나무외 8종 32주, 백철쭉외 4종 270주
표지석, 통나무의자, 석등, 그린블록포장</t>
    <phoneticPr fontId="4" type="noConversion"/>
  </si>
  <si>
    <t>`05.5.18∼ 6.16</t>
    <phoneticPr fontId="4" type="noConversion"/>
  </si>
  <si>
    <t>용현1동 454-53번지</t>
    <phoneticPr fontId="4" type="noConversion"/>
  </si>
  <si>
    <t>수봉오름쉼터</t>
    <phoneticPr fontId="4" type="noConversion"/>
  </si>
  <si>
    <t>이팝나무외 8종 91주, 개나리외 8종 2140주
통나무의자, 석등자, 그린블록포장, 매쉬휀스</t>
    <phoneticPr fontId="4" type="noConversion"/>
  </si>
  <si>
    <t>`05. 5.30 ∼ 7.8</t>
    <phoneticPr fontId="4" type="noConversion"/>
  </si>
  <si>
    <t>용현4동46-1</t>
  </si>
  <si>
    <t>용정쉼터</t>
  </si>
  <si>
    <t>느티나무 외10종 1,478주, 조합놀이대 외10종</t>
    <phoneticPr fontId="4" type="noConversion"/>
  </si>
  <si>
    <t>`01.7.23~9.5</t>
    <phoneticPr fontId="4" type="noConversion"/>
  </si>
  <si>
    <t>용현2동</t>
    <phoneticPr fontId="4" type="noConversion"/>
  </si>
  <si>
    <t>용현2동536철로변</t>
    <phoneticPr fontId="4" type="noConversion"/>
  </si>
  <si>
    <t>용마루쉼터</t>
    <phoneticPr fontId="4" type="noConversion"/>
  </si>
  <si>
    <t>느티나무외4종56주, 사철나무외1종537주
야외탁자외5종, 디딤돌놓기외1종</t>
    <phoneticPr fontId="4" type="noConversion"/>
  </si>
  <si>
    <t>`03.5.13∼6.11</t>
    <phoneticPr fontId="4" type="noConversion"/>
  </si>
  <si>
    <t>용현3동</t>
    <phoneticPr fontId="4" type="noConversion"/>
  </si>
  <si>
    <t>6개소</t>
    <phoneticPr fontId="4" type="noConversion"/>
  </si>
  <si>
    <t>용현3동 147-237일원</t>
    <phoneticPr fontId="4" type="noConversion"/>
  </si>
  <si>
    <t>한진쉼터</t>
    <phoneticPr fontId="4" type="noConversion"/>
  </si>
  <si>
    <t>복자기외 3종 35주, 영산홍외 1종 3,200주
평의자외 1종, 고무매트외3종 포장</t>
    <phoneticPr fontId="4" type="noConversion"/>
  </si>
  <si>
    <t>용현3동147-46</t>
    <phoneticPr fontId="4" type="noConversion"/>
  </si>
  <si>
    <t>비룡안길쉼터</t>
    <phoneticPr fontId="4" type="noConversion"/>
  </si>
  <si>
    <t>느티나무외4종15주, 회양목외2종480주,
맥문동470본, 등의자외5종, 잔디블럭외1종포장</t>
    <phoneticPr fontId="4" type="noConversion"/>
  </si>
  <si>
    <t>`03.6.20 ~ 9.25</t>
    <phoneticPr fontId="4" type="noConversion"/>
  </si>
  <si>
    <t>용현3동159-2</t>
  </si>
  <si>
    <t>비룡쉼터</t>
    <phoneticPr fontId="4" type="noConversion"/>
  </si>
  <si>
    <t>소나무외17종4,365,정자2,파고라2,농구대1,
스탠드1,게이트볼장,조합놀이대1</t>
    <phoneticPr fontId="4" type="noConversion"/>
  </si>
  <si>
    <t>`98.9.24∼12.3</t>
    <phoneticPr fontId="4" type="noConversion"/>
  </si>
  <si>
    <t>용현3동 492-272</t>
    <phoneticPr fontId="4" type="noConversion"/>
  </si>
  <si>
    <t>번영샛길쉼터</t>
    <phoneticPr fontId="4" type="noConversion"/>
  </si>
  <si>
    <t>`05. 11. 28∼ 12.17</t>
    <phoneticPr fontId="4" type="noConversion"/>
  </si>
  <si>
    <t>용현3동 453-182</t>
    <phoneticPr fontId="4" type="noConversion"/>
  </si>
  <si>
    <t>용현시장샛길쉼터</t>
    <phoneticPr fontId="4" type="noConversion"/>
  </si>
  <si>
    <t>05.11.28~12.17</t>
    <phoneticPr fontId="4" type="noConversion"/>
  </si>
  <si>
    <t>용현3동 492-280번지 일원</t>
    <phoneticPr fontId="4" type="noConversion"/>
  </si>
  <si>
    <t>쌍우물쉼터</t>
    <phoneticPr fontId="4" type="noConversion"/>
  </si>
  <si>
    <t>07.11. 5 ~ 08. 05. 10.</t>
    <phoneticPr fontId="4" type="noConversion"/>
  </si>
  <si>
    <t>용현5동</t>
    <phoneticPr fontId="4" type="noConversion"/>
  </si>
  <si>
    <t>2개소</t>
    <phoneticPr fontId="4" type="noConversion"/>
  </si>
  <si>
    <t>용현5동371-1</t>
    <phoneticPr fontId="4" type="noConversion"/>
  </si>
  <si>
    <t>용신쉼터</t>
    <phoneticPr fontId="4" type="noConversion"/>
  </si>
  <si>
    <t>느티나무 외1종 9주, 사철나무외2종 530주
조합놀이대 외4종</t>
    <phoneticPr fontId="4" type="noConversion"/>
  </si>
  <si>
    <t xml:space="preserve">용현5동615-5  </t>
    <phoneticPr fontId="4" type="noConversion"/>
  </si>
  <si>
    <t>용오쉼터</t>
    <phoneticPr fontId="4" type="noConversion"/>
  </si>
  <si>
    <t>조형나무외12종311정자외10종21</t>
  </si>
  <si>
    <t>`00.6.8~7.7</t>
    <phoneticPr fontId="4" type="noConversion"/>
  </si>
  <si>
    <t>학익1동</t>
    <phoneticPr fontId="4" type="noConversion"/>
  </si>
  <si>
    <t>학익1동 684-10</t>
    <phoneticPr fontId="4" type="noConversion"/>
  </si>
  <si>
    <t>연경안길쉼터</t>
    <phoneticPr fontId="4" type="noConversion"/>
  </si>
  <si>
    <t>주목 8주, 황맹화외 1종 4,010주
평의자 2개, 고무매트외 2종 포장</t>
    <phoneticPr fontId="4" type="noConversion"/>
  </si>
  <si>
    <t>학익1동 486-1</t>
    <phoneticPr fontId="4" type="noConversion"/>
  </si>
  <si>
    <t>장미쉼터</t>
    <phoneticPr fontId="4" type="noConversion"/>
  </si>
  <si>
    <t>`09.03.09.∼ 4.17.</t>
    <phoneticPr fontId="4" type="noConversion"/>
  </si>
  <si>
    <t>학익2동</t>
    <phoneticPr fontId="4" type="noConversion"/>
  </si>
  <si>
    <t>학익2동 312-194</t>
    <phoneticPr fontId="4" type="noConversion"/>
  </si>
  <si>
    <t>벽돌막쉼터</t>
    <phoneticPr fontId="4" type="noConversion"/>
  </si>
  <si>
    <t>조형소나무외5종62주, 영산홍외2종1,082주
쉘터외7종, 점토벽돌포장외1종</t>
    <phoneticPr fontId="4" type="noConversion"/>
  </si>
  <si>
    <t>03.4.4∼5.23</t>
    <phoneticPr fontId="4" type="noConversion"/>
  </si>
  <si>
    <t>학익2동306-134</t>
    <phoneticPr fontId="4" type="noConversion"/>
  </si>
  <si>
    <t>재건쉼터</t>
    <phoneticPr fontId="4" type="noConversion"/>
  </si>
  <si>
    <t>주목외3종16주, 회양목외2종660주,맥문동360본
등의자외2종, 잔디블럭외2종포장</t>
    <phoneticPr fontId="4" type="noConversion"/>
  </si>
  <si>
    <t>`03.7.10∼ 8.23</t>
    <phoneticPr fontId="4" type="noConversion"/>
  </si>
  <si>
    <t>학익2동318-1</t>
    <phoneticPr fontId="4" type="noConversion"/>
  </si>
  <si>
    <t>학본쉼터</t>
    <phoneticPr fontId="4" type="noConversion"/>
  </si>
  <si>
    <t>느티나무외5종21주,사철나무외3종1,000주,
맥문동600본,사각정자외9종, 점토블럭외4종포장</t>
    <phoneticPr fontId="4" type="noConversion"/>
  </si>
  <si>
    <t>학익2동329-23</t>
    <phoneticPr fontId="4" type="noConversion"/>
  </si>
  <si>
    <t>사랑의쉼터</t>
    <phoneticPr fontId="4" type="noConversion"/>
  </si>
  <si>
    <t>느티나무외1종 6주, 사철나무외5종 1,975주
평의자외 6종설치, 고무매트외 3종 포장</t>
    <phoneticPr fontId="4" type="noConversion"/>
  </si>
  <si>
    <t>`04.5.11∼ 6.18</t>
    <phoneticPr fontId="4" type="noConversion"/>
  </si>
  <si>
    <t>학익2동36-61</t>
  </si>
  <si>
    <t>인주쉼터</t>
  </si>
  <si>
    <t>느티나무외6종608, 정자1,등의자4</t>
  </si>
  <si>
    <t>`99.4.26∼5.20</t>
    <phoneticPr fontId="4" type="noConversion"/>
  </si>
  <si>
    <t>도화1동</t>
    <phoneticPr fontId="4" type="noConversion"/>
  </si>
  <si>
    <t>도화1동419-3</t>
    <phoneticPr fontId="4" type="noConversion"/>
  </si>
  <si>
    <t>동원쉼터</t>
  </si>
  <si>
    <t>팽나무외11종216,정자외9종13</t>
  </si>
  <si>
    <t>`00.6.17~8.5</t>
    <phoneticPr fontId="4" type="noConversion"/>
  </si>
  <si>
    <t>도화1동530-1</t>
    <phoneticPr fontId="4" type="noConversion"/>
  </si>
  <si>
    <t>작골쉼터</t>
    <phoneticPr fontId="4" type="noConversion"/>
  </si>
  <si>
    <t>느티나무외4종11주,영산홍외3종1,363주,인동80본
사각파고라외5종, 잔디블럭외3종 포장</t>
    <phoneticPr fontId="4" type="noConversion"/>
  </si>
  <si>
    <t>`03.10.31∼ 11.29</t>
    <phoneticPr fontId="4" type="noConversion"/>
  </si>
  <si>
    <t>도화1동597-197</t>
    <phoneticPr fontId="4" type="noConversion"/>
  </si>
  <si>
    <t>청대골쉼터</t>
  </si>
  <si>
    <t>2층정자형파고라외2종5</t>
  </si>
  <si>
    <t>도화1동597-86</t>
  </si>
  <si>
    <t>느티나무 외5종 138주, 조합놀이대 외7종</t>
    <phoneticPr fontId="4" type="noConversion"/>
  </si>
  <si>
    <t>`01.7.11~8.29</t>
    <phoneticPr fontId="4" type="noConversion"/>
  </si>
  <si>
    <t>도화1동624-281외1개소</t>
    <phoneticPr fontId="4" type="noConversion"/>
  </si>
  <si>
    <t>봉동쉼터</t>
    <phoneticPr fontId="4" type="noConversion"/>
  </si>
  <si>
    <t>소나무외6종35주,덩굴장미외6종2,390주,
벌개미취외2종760본, 등의자외5종,잔디블럭외4종</t>
    <phoneticPr fontId="4" type="noConversion"/>
  </si>
  <si>
    <t>도화1동538-1</t>
    <phoneticPr fontId="4" type="noConversion"/>
  </si>
  <si>
    <t>천만년쉼터</t>
    <phoneticPr fontId="4" type="noConversion"/>
  </si>
  <si>
    <t>느티나무외 1종 8주, 영산홍외 3종 880주
통돌의자, 점토블럭포장</t>
    <phoneticPr fontId="4" type="noConversion"/>
  </si>
  <si>
    <t>`04.11.11∼ 12.5</t>
    <phoneticPr fontId="4" type="noConversion"/>
  </si>
  <si>
    <t>도화2.3동</t>
    <phoneticPr fontId="4" type="noConversion"/>
  </si>
  <si>
    <t>3개소</t>
    <phoneticPr fontId="4" type="noConversion"/>
  </si>
  <si>
    <t>도화2동119-64</t>
  </si>
  <si>
    <t>애향쉼터</t>
  </si>
  <si>
    <t>목련외8종1,212, 정자1, 평상2, 등의자10</t>
    <phoneticPr fontId="4" type="noConversion"/>
  </si>
  <si>
    <t>`98.4.27∼6.25</t>
    <phoneticPr fontId="4" type="noConversion"/>
  </si>
  <si>
    <t>도화2동91-17</t>
    <phoneticPr fontId="4" type="noConversion"/>
  </si>
  <si>
    <t>철로변쉼터</t>
    <phoneticPr fontId="4" type="noConversion"/>
  </si>
  <si>
    <t>느티나무 외7종1,296본</t>
  </si>
  <si>
    <t>`97.4.30   ∼5.19</t>
    <phoneticPr fontId="4" type="noConversion"/>
  </si>
  <si>
    <t>도화2동98-20</t>
  </si>
  <si>
    <t>못안쉼터</t>
  </si>
  <si>
    <t>해송외4종322,정자1,등의자10,조합놀이대1</t>
    <phoneticPr fontId="4" type="noConversion"/>
  </si>
  <si>
    <t>`98.5.8   ∼6.1</t>
    <phoneticPr fontId="4" type="noConversion"/>
  </si>
  <si>
    <t>주안1동</t>
    <phoneticPr fontId="4" type="noConversion"/>
  </si>
  <si>
    <t>주안1동 94-15, 16</t>
    <phoneticPr fontId="4" type="noConversion"/>
  </si>
  <si>
    <t>주안중앙2로길쉼터</t>
    <phoneticPr fontId="4" type="noConversion"/>
  </si>
  <si>
    <t>`08.11.04.∼12.09</t>
    <phoneticPr fontId="4" type="noConversion"/>
  </si>
  <si>
    <t>주안1동190-2</t>
    <phoneticPr fontId="4" type="noConversion"/>
  </si>
  <si>
    <t>옛시민회관쉼터</t>
    <phoneticPr fontId="4" type="noConversion"/>
  </si>
  <si>
    <t>느티나무외26종16,349주안개분수외9종</t>
  </si>
  <si>
    <t>`00.7.29∼10.27</t>
    <phoneticPr fontId="4" type="noConversion"/>
  </si>
  <si>
    <t>주안1동236-1(395-1)</t>
    <phoneticPr fontId="4" type="noConversion"/>
  </si>
  <si>
    <t>화목쉼터</t>
    <phoneticPr fontId="4" type="noConversion"/>
  </si>
  <si>
    <t>복자기외1종29주, 명자나무외3종1,640주
사각파고라외8종,고무블럭외1종,쉼터등3</t>
    <phoneticPr fontId="4" type="noConversion"/>
  </si>
  <si>
    <t>`03.4.4∼5.23</t>
    <phoneticPr fontId="4" type="noConversion"/>
  </si>
  <si>
    <t>주안2동</t>
    <phoneticPr fontId="4" type="noConversion"/>
  </si>
  <si>
    <t>주안2동640-12</t>
  </si>
  <si>
    <t>젯말쉼터</t>
  </si>
  <si>
    <t>느티나무외5종989, 등의자4, 공원등4</t>
  </si>
  <si>
    <t>`99.6.11∼9.10</t>
    <phoneticPr fontId="4" type="noConversion"/>
  </si>
  <si>
    <t>주안2동659-2</t>
  </si>
  <si>
    <t>수봉마을 쉼터</t>
    <phoneticPr fontId="4" type="noConversion"/>
  </si>
  <si>
    <t>영산홍외2종875, 소나무외7종 229,
조합놀이대1</t>
  </si>
  <si>
    <t>`97.7.7∼`98.1.2</t>
    <phoneticPr fontId="4" type="noConversion"/>
  </si>
  <si>
    <t>주안2동 517-27</t>
    <phoneticPr fontId="4" type="noConversion"/>
  </si>
  <si>
    <t>사랑말쉼터</t>
    <phoneticPr fontId="4" type="noConversion"/>
  </si>
  <si>
    <t>`05. 10. 31∼ 11.29</t>
    <phoneticPr fontId="4" type="noConversion"/>
  </si>
  <si>
    <t>주안2동 620-32,33</t>
    <phoneticPr fontId="4" type="noConversion"/>
  </si>
  <si>
    <t>양지께쉼터</t>
    <phoneticPr fontId="4" type="noConversion"/>
  </si>
  <si>
    <t>`05. 11. 02∼ 12.01</t>
    <phoneticPr fontId="4" type="noConversion"/>
  </si>
  <si>
    <t>주안2동 559-18</t>
    <phoneticPr fontId="4" type="noConversion"/>
  </si>
  <si>
    <t>못머리쉼터</t>
    <phoneticPr fontId="4" type="noConversion"/>
  </si>
  <si>
    <t>07.3.30~5.20</t>
    <phoneticPr fontId="4" type="noConversion"/>
  </si>
  <si>
    <t>주안3동</t>
    <phoneticPr fontId="4" type="noConversion"/>
  </si>
  <si>
    <t>4개소</t>
    <phoneticPr fontId="4" type="noConversion"/>
  </si>
  <si>
    <t>주안3동806-6</t>
    <phoneticPr fontId="4" type="noConversion"/>
  </si>
  <si>
    <t>사미마을쉼터</t>
  </si>
  <si>
    <t>소나무외11종1,098정자외7종15</t>
  </si>
  <si>
    <t>`00.6.15~8.19</t>
    <phoneticPr fontId="4" type="noConversion"/>
  </si>
  <si>
    <t>주안3동859-15</t>
    <phoneticPr fontId="4" type="noConversion"/>
  </si>
  <si>
    <t>한마음쉼터</t>
    <phoneticPr fontId="4" type="noConversion"/>
  </si>
  <si>
    <t>소나무외3종11주,백철쭉외2종500주,맥문동외1종400본
등의자외1종, 잔디블럭외2종포장</t>
    <phoneticPr fontId="4" type="noConversion"/>
  </si>
  <si>
    <t>`03.10.20∼ 11.17</t>
    <phoneticPr fontId="4" type="noConversion"/>
  </si>
  <si>
    <t>주안3동867-168</t>
    <phoneticPr fontId="4" type="noConversion"/>
  </si>
  <si>
    <t>돌산쉼터</t>
    <phoneticPr fontId="4" type="noConversion"/>
  </si>
  <si>
    <t>소나무외7종190주, 영산홍외2종 586주
사각파고라외14종,점토벽돌외5종,쉼터등2</t>
    <phoneticPr fontId="4" type="noConversion"/>
  </si>
  <si>
    <t>`03. 4.12 ∼ 5.31</t>
    <phoneticPr fontId="4" type="noConversion"/>
  </si>
  <si>
    <t>왕벚나무외 9종 629, 영산홍외 9종 2,664주
플랜트, 잠자리그네, 시이소, 앉음벽, 잔디블록포장</t>
    <phoneticPr fontId="4" type="noConversion"/>
  </si>
  <si>
    <t>`05. 4.18 ∼ 5.27</t>
    <phoneticPr fontId="4" type="noConversion"/>
  </si>
  <si>
    <t>주안3동 869-12,13</t>
    <phoneticPr fontId="4" type="noConversion"/>
  </si>
  <si>
    <t>주안3동주민센터뒤 쉼터</t>
    <phoneticPr fontId="4" type="noConversion"/>
  </si>
  <si>
    <t>`08. 4.18 ∼ 5.28</t>
    <phoneticPr fontId="4" type="noConversion"/>
  </si>
  <si>
    <t>주안5동</t>
    <phoneticPr fontId="4" type="noConversion"/>
  </si>
  <si>
    <t>주안5동 19-12번지</t>
    <phoneticPr fontId="4" type="noConversion"/>
  </si>
  <si>
    <t>오솔길쉼터</t>
    <phoneticPr fontId="4" type="noConversion"/>
  </si>
  <si>
    <t>팽나무외 6종 56주, 개쉬땅나무외 6종 1,629주
조합놀이대외 2종, 잔디블럭외 4종 포장</t>
    <phoneticPr fontId="4" type="noConversion"/>
  </si>
  <si>
    <t>`04.5.13∼ 6.21</t>
    <phoneticPr fontId="4" type="noConversion"/>
  </si>
  <si>
    <t>주안5동10-206</t>
  </si>
  <si>
    <t>북인정쉼터</t>
  </si>
  <si>
    <t>느티나무 외8종 582주, 파고라 외7종</t>
    <phoneticPr fontId="4" type="noConversion"/>
  </si>
  <si>
    <t>주안7동</t>
    <phoneticPr fontId="4" type="noConversion"/>
  </si>
  <si>
    <t>주안7동 1243</t>
    <phoneticPr fontId="4" type="noConversion"/>
  </si>
  <si>
    <t>선홍쉼터</t>
    <phoneticPr fontId="4" type="noConversion"/>
  </si>
  <si>
    <t>느티나무외3종26주, 영산홍외1종470주
등의자외12종, 점토블럭외4종,쉼터등2개</t>
    <phoneticPr fontId="4" type="noConversion"/>
  </si>
  <si>
    <t>`03.4.12∼5.31</t>
    <phoneticPr fontId="4" type="noConversion"/>
  </si>
  <si>
    <t>느티나무외 1종 14주, 영산홍외 2종 820주
조합놀이대, 점토블럭포장</t>
    <phoneticPr fontId="4" type="noConversion"/>
  </si>
  <si>
    <t>`04.4.11∼12.5</t>
    <phoneticPr fontId="4" type="noConversion"/>
  </si>
  <si>
    <t>주안7동1286-5</t>
    <phoneticPr fontId="4" type="noConversion"/>
  </si>
  <si>
    <t>승학쉼터</t>
    <phoneticPr fontId="4" type="noConversion"/>
  </si>
  <si>
    <t>느티나무외4종16주,회양목외3종460주,맥문동340본
등의자외2종, 점토블럭포장외2종</t>
    <phoneticPr fontId="4" type="noConversion"/>
  </si>
  <si>
    <t>`03.7.7∼ 7.31</t>
    <phoneticPr fontId="4" type="noConversion"/>
  </si>
  <si>
    <t>주안7동1344-67</t>
  </si>
  <si>
    <t>신기마을쉼터</t>
  </si>
  <si>
    <t>느티나무 외7종635주, 자연석판석포장외11종</t>
    <phoneticPr fontId="4" type="noConversion"/>
  </si>
  <si>
    <t>`01.9.25∼11.27</t>
    <phoneticPr fontId="4" type="noConversion"/>
  </si>
  <si>
    <t>주안7동 1457-5</t>
    <phoneticPr fontId="4" type="noConversion"/>
  </si>
  <si>
    <t>신기사거리쉼터</t>
    <phoneticPr fontId="4" type="noConversion"/>
  </si>
  <si>
    <t>`08.04.21∼05.31</t>
    <phoneticPr fontId="4" type="noConversion"/>
  </si>
  <si>
    <t>주안8동</t>
    <phoneticPr fontId="4" type="noConversion"/>
  </si>
  <si>
    <t>주안8동1520-29</t>
  </si>
  <si>
    <t>승학쉼터</t>
  </si>
  <si>
    <t>백목련 외9종 376주, 원형의자 외2종</t>
    <phoneticPr fontId="4" type="noConversion"/>
  </si>
  <si>
    <t>`01.7.13~8.26</t>
    <phoneticPr fontId="4" type="noConversion"/>
  </si>
  <si>
    <t>주안8동 1626</t>
    <phoneticPr fontId="4" type="noConversion"/>
  </si>
  <si>
    <t>노루목쉼터</t>
    <phoneticPr fontId="4" type="noConversion"/>
  </si>
  <si>
    <t>12년 관리이관</t>
    <phoneticPr fontId="4" type="noConversion"/>
  </si>
  <si>
    <t>관교동</t>
    <phoneticPr fontId="4" type="noConversion"/>
  </si>
  <si>
    <t>관교동321-27</t>
  </si>
  <si>
    <t>도란쉼터</t>
    <phoneticPr fontId="4" type="noConversion"/>
  </si>
  <si>
    <t>느티나무 외7종 552주, 원형의자 외3종</t>
    <phoneticPr fontId="4" type="noConversion"/>
  </si>
  <si>
    <t>관교동319-2</t>
    <phoneticPr fontId="4" type="noConversion"/>
  </si>
  <si>
    <t>인정쉼터</t>
    <phoneticPr fontId="4" type="noConversion"/>
  </si>
  <si>
    <t>`08.11.4~12.9</t>
    <phoneticPr fontId="4" type="noConversion"/>
  </si>
</sst>
</file>

<file path=xl/styles.xml><?xml version="1.0" encoding="utf-8"?>
<styleSheet xmlns="http://schemas.openxmlformats.org/spreadsheetml/2006/main">
  <numFmts count="3">
    <numFmt numFmtId="41" formatCode="_-* #,##0_-;\-* #,##0_-;_-* &quot;-&quot;_-;_-@_-"/>
    <numFmt numFmtId="176" formatCode="_-* #,##0.0_-;\-* #,##0.0_-;_-* &quot;-&quot;_-;_-@_-"/>
    <numFmt numFmtId="177" formatCode="#,##0.0_);[Red]\(#,##0.0\)"/>
  </numFmts>
  <fonts count="14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b/>
      <sz val="18"/>
      <name val="굴림"/>
      <family val="3"/>
      <charset val="129"/>
    </font>
    <font>
      <sz val="8"/>
      <name val="맑은 고딕"/>
      <family val="2"/>
      <charset val="129"/>
      <scheme val="minor"/>
    </font>
    <font>
      <sz val="8"/>
      <name val="돋움"/>
      <family val="3"/>
      <charset val="129"/>
    </font>
    <font>
      <b/>
      <sz val="10"/>
      <name val="돋움"/>
      <family val="3"/>
      <charset val="129"/>
    </font>
    <font>
      <b/>
      <sz val="11"/>
      <name val="굴림"/>
      <family val="3"/>
      <charset val="129"/>
    </font>
    <font>
      <b/>
      <sz val="11"/>
      <name val="돋움"/>
      <family val="3"/>
      <charset val="129"/>
    </font>
    <font>
      <sz val="11"/>
      <name val="굴림"/>
      <family val="3"/>
      <charset val="129"/>
    </font>
    <font>
      <b/>
      <sz val="10"/>
      <name val="굴림"/>
      <family val="3"/>
      <charset val="129"/>
    </font>
    <font>
      <b/>
      <sz val="9"/>
      <name val="굴림"/>
      <family val="3"/>
      <charset val="129"/>
    </font>
    <font>
      <sz val="9"/>
      <name val="굴림"/>
      <family val="3"/>
      <charset val="129"/>
    </font>
    <font>
      <sz val="10"/>
      <name val="돋움"/>
      <family val="3"/>
      <charset val="129"/>
    </font>
    <font>
      <sz val="10"/>
      <color indexed="48"/>
      <name val="돋움"/>
      <family val="3"/>
      <charset val="129"/>
    </font>
  </fonts>
  <fills count="6">
    <fill>
      <patternFill patternType="none"/>
    </fill>
    <fill>
      <patternFill patternType="gray125"/>
    </fill>
    <fill>
      <patternFill patternType="solid">
        <fgColor rgb="FFCFF8FD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3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63">
    <xf numFmtId="0" fontId="0" fillId="0" borderId="0" xfId="0">
      <alignment vertical="center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Font="1" applyAlignment="1">
      <alignment vertical="center"/>
    </xf>
    <xf numFmtId="41" fontId="0" fillId="0" borderId="0" xfId="1" applyFont="1" applyAlignment="1">
      <alignment vertical="center"/>
    </xf>
    <xf numFmtId="0" fontId="5" fillId="0" borderId="0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41" fontId="6" fillId="2" borderId="2" xfId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7" fillId="0" borderId="0" xfId="0" applyFont="1">
      <alignment vertical="center"/>
    </xf>
    <xf numFmtId="0" fontId="8" fillId="3" borderId="4" xfId="0" applyFont="1" applyFill="1" applyBorder="1" applyAlignment="1">
      <alignment horizontal="center" vertical="center"/>
    </xf>
    <xf numFmtId="0" fontId="6" fillId="3" borderId="5" xfId="0" applyFont="1" applyFill="1" applyBorder="1" applyAlignment="1">
      <alignment horizontal="center" vertical="center"/>
    </xf>
    <xf numFmtId="41" fontId="6" fillId="3" borderId="5" xfId="1" applyFont="1" applyFill="1" applyBorder="1" applyAlignment="1">
      <alignment horizontal="center" vertical="center"/>
    </xf>
    <xf numFmtId="176" fontId="9" fillId="3" borderId="5" xfId="1" applyNumberFormat="1" applyFont="1" applyFill="1" applyBorder="1" applyAlignment="1">
      <alignment horizontal="center" vertical="center"/>
    </xf>
    <xf numFmtId="0" fontId="8" fillId="3" borderId="5" xfId="0" applyFont="1" applyFill="1" applyBorder="1" applyAlignment="1">
      <alignment horizontal="center" vertical="center"/>
    </xf>
    <xf numFmtId="0" fontId="8" fillId="3" borderId="6" xfId="0" applyFont="1" applyFill="1" applyBorder="1" applyAlignment="1">
      <alignment horizontal="center" vertical="center"/>
    </xf>
    <xf numFmtId="0" fontId="0" fillId="0" borderId="0" xfId="0" applyFont="1">
      <alignment vertical="center"/>
    </xf>
    <xf numFmtId="0" fontId="10" fillId="4" borderId="4" xfId="0" applyFont="1" applyFill="1" applyBorder="1" applyAlignment="1">
      <alignment horizontal="center" vertical="center"/>
    </xf>
    <xf numFmtId="0" fontId="10" fillId="4" borderId="5" xfId="0" applyFont="1" applyFill="1" applyBorder="1" applyAlignment="1">
      <alignment horizontal="center" vertical="center"/>
    </xf>
    <xf numFmtId="176" fontId="10" fillId="5" borderId="5" xfId="1" applyNumberFormat="1" applyFont="1" applyFill="1" applyBorder="1" applyAlignment="1">
      <alignment vertical="center"/>
    </xf>
    <xf numFmtId="0" fontId="10" fillId="4" borderId="6" xfId="0" applyFont="1" applyFill="1" applyBorder="1" applyAlignment="1">
      <alignment horizontal="center" vertical="center"/>
    </xf>
    <xf numFmtId="0" fontId="11" fillId="0" borderId="0" xfId="0" applyFont="1">
      <alignment vertical="center"/>
    </xf>
    <xf numFmtId="0" fontId="12" fillId="0" borderId="4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left" vertical="center"/>
    </xf>
    <xf numFmtId="0" fontId="12" fillId="0" borderId="5" xfId="0" applyFont="1" applyFill="1" applyBorder="1" applyAlignment="1">
      <alignment horizontal="center" vertical="center"/>
    </xf>
    <xf numFmtId="177" fontId="12" fillId="0" borderId="5" xfId="1" applyNumberFormat="1" applyFont="1" applyFill="1" applyBorder="1" applyAlignment="1">
      <alignment vertical="center"/>
    </xf>
    <xf numFmtId="0" fontId="12" fillId="0" borderId="5" xfId="0" applyFont="1" applyBorder="1" applyAlignment="1">
      <alignment horizontal="left" vertical="center" wrapText="1"/>
    </xf>
    <xf numFmtId="0" fontId="12" fillId="0" borderId="6" xfId="0" applyFont="1" applyBorder="1" applyAlignment="1">
      <alignment vertical="center" wrapText="1"/>
    </xf>
    <xf numFmtId="0" fontId="12" fillId="0" borderId="0" xfId="0" applyFont="1">
      <alignment vertical="center"/>
    </xf>
    <xf numFmtId="0" fontId="12" fillId="0" borderId="6" xfId="0" quotePrefix="1" applyFont="1" applyBorder="1" applyAlignment="1">
      <alignment vertical="center" wrapText="1"/>
    </xf>
    <xf numFmtId="0" fontId="12" fillId="0" borderId="4" xfId="0" applyFont="1" applyBorder="1" applyAlignment="1">
      <alignment horizontal="center" vertical="center"/>
    </xf>
    <xf numFmtId="0" fontId="12" fillId="0" borderId="5" xfId="0" applyFont="1" applyBorder="1" applyAlignment="1">
      <alignment vertical="center"/>
    </xf>
    <xf numFmtId="0" fontId="12" fillId="0" borderId="5" xfId="0" applyFont="1" applyBorder="1" applyAlignment="1">
      <alignment horizontal="center" vertical="center"/>
    </xf>
    <xf numFmtId="177" fontId="12" fillId="0" borderId="5" xfId="1" applyNumberFormat="1" applyFont="1" applyBorder="1" applyAlignment="1">
      <alignment vertical="center"/>
    </xf>
    <xf numFmtId="0" fontId="12" fillId="0" borderId="5" xfId="0" applyFont="1" applyBorder="1" applyAlignment="1">
      <alignment vertical="center" wrapText="1"/>
    </xf>
    <xf numFmtId="177" fontId="10" fillId="5" borderId="5" xfId="1" applyNumberFormat="1" applyFont="1" applyFill="1" applyBorder="1" applyAlignment="1">
      <alignment horizontal="right" vertical="center"/>
    </xf>
    <xf numFmtId="0" fontId="10" fillId="5" borderId="6" xfId="0" applyFont="1" applyFill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3" fillId="0" borderId="0" xfId="0" applyFont="1">
      <alignment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center" vertical="center"/>
    </xf>
    <xf numFmtId="41" fontId="12" fillId="0" borderId="5" xfId="1" applyFont="1" applyBorder="1" applyAlignment="1">
      <alignment horizontal="center" vertical="center"/>
    </xf>
    <xf numFmtId="177" fontId="12" fillId="0" borderId="5" xfId="1" applyNumberFormat="1" applyFont="1" applyBorder="1" applyAlignment="1">
      <alignment horizontal="right" vertical="center"/>
    </xf>
    <xf numFmtId="177" fontId="12" fillId="0" borderId="5" xfId="1" applyNumberFormat="1" applyFont="1" applyBorder="1" applyAlignment="1">
      <alignment horizontal="right" vertical="center" shrinkToFit="1"/>
    </xf>
    <xf numFmtId="177" fontId="12" fillId="0" borderId="5" xfId="1" applyNumberFormat="1" applyFont="1" applyFill="1" applyBorder="1" applyAlignment="1">
      <alignment horizontal="right" vertical="center"/>
    </xf>
    <xf numFmtId="0" fontId="12" fillId="0" borderId="0" xfId="0" applyFont="1" applyFill="1">
      <alignment vertical="center"/>
    </xf>
    <xf numFmtId="4" fontId="12" fillId="0" borderId="5" xfId="0" applyNumberFormat="1" applyFont="1" applyBorder="1" applyAlignment="1">
      <alignment horizontal="center" vertical="center"/>
    </xf>
    <xf numFmtId="0" fontId="12" fillId="0" borderId="8" xfId="0" applyFont="1" applyBorder="1" applyAlignment="1">
      <alignment horizontal="left" vertical="center"/>
    </xf>
    <xf numFmtId="0" fontId="12" fillId="0" borderId="10" xfId="0" applyFont="1" applyBorder="1" applyAlignment="1">
      <alignment horizontal="left" vertical="center"/>
    </xf>
    <xf numFmtId="0" fontId="12" fillId="0" borderId="9" xfId="0" applyFont="1" applyBorder="1" applyAlignment="1">
      <alignment horizontal="center" vertical="center"/>
    </xf>
    <xf numFmtId="0" fontId="12" fillId="0" borderId="10" xfId="0" applyFont="1" applyBorder="1" applyAlignment="1">
      <alignment horizontal="left" vertical="center"/>
    </xf>
    <xf numFmtId="0" fontId="12" fillId="0" borderId="10" xfId="0" applyFont="1" applyBorder="1" applyAlignment="1">
      <alignment horizontal="center" vertical="center" shrinkToFit="1"/>
    </xf>
    <xf numFmtId="0" fontId="12" fillId="0" borderId="11" xfId="0" applyFont="1" applyBorder="1" applyAlignment="1">
      <alignment horizontal="center" vertical="center"/>
    </xf>
    <xf numFmtId="0" fontId="12" fillId="0" borderId="12" xfId="0" applyFont="1" applyBorder="1" applyAlignment="1">
      <alignment vertical="center"/>
    </xf>
    <xf numFmtId="0" fontId="12" fillId="0" borderId="12" xfId="0" applyFont="1" applyBorder="1" applyAlignment="1">
      <alignment horizontal="center" vertical="center"/>
    </xf>
    <xf numFmtId="177" fontId="12" fillId="0" borderId="12" xfId="1" applyNumberFormat="1" applyFont="1" applyBorder="1" applyAlignment="1">
      <alignment vertical="center"/>
    </xf>
    <xf numFmtId="0" fontId="12" fillId="0" borderId="12" xfId="0" applyFont="1" applyBorder="1" applyAlignment="1">
      <alignment vertical="center" wrapText="1"/>
    </xf>
    <xf numFmtId="0" fontId="12" fillId="0" borderId="13" xfId="0" applyFont="1" applyBorder="1" applyAlignment="1">
      <alignment vertical="center" wrapText="1"/>
    </xf>
    <xf numFmtId="0" fontId="4" fillId="0" borderId="0" xfId="0" applyFont="1" applyFill="1" applyBorder="1" applyAlignment="1">
      <alignment horizontal="center" vertical="center"/>
    </xf>
    <xf numFmtId="0" fontId="0" fillId="0" borderId="0" xfId="0" applyBorder="1">
      <alignment vertical="center"/>
    </xf>
    <xf numFmtId="0" fontId="0" fillId="0" borderId="0" xfId="0" applyFont="1" applyBorder="1">
      <alignment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WORK/5.&#44032;&#47196;&#49688;&#51068;&#48152;/&#49788;&#53552;&#54788;&#54889;%20&#48143;%20300&#47564;&#44536;&#47336;%20&#52628;&#51652;&#49324;&#54637;(1)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.25.xls)모래사장 현황"/>
      <sheetName val="쉼터현황"/>
      <sheetName val="쉼터현황(필지)"/>
      <sheetName val="동별쉼터현황"/>
      <sheetName val="녹지대현황"/>
      <sheetName val="쉼터등 현황"/>
      <sheetName val="쉼터등현황"/>
      <sheetName val=".25.xls)간판석"/>
      <sheetName val="무상대부현황"/>
      <sheetName val=".25.xls)담장기관별"/>
      <sheetName val=".25.xls)기관별 담장허물기"/>
      <sheetName val="담장허물기현황"/>
      <sheetName val=".25.xls)학교녹화"/>
      <sheetName val="2005년 추진현황"/>
    </sheetNames>
    <sheetDataSet>
      <sheetData sheetId="0" refreshError="1"/>
      <sheetData sheetId="1" refreshError="1">
        <row r="72">
          <cell r="E72">
            <v>139943240</v>
          </cell>
        </row>
        <row r="73">
          <cell r="D73">
            <v>115</v>
          </cell>
          <cell r="I73" t="str">
            <v>왕벚나무 외4종 38주, 사철나무 외3종 635주, 평떼 87㎡, 온몸역기올리기, 어깨근육풀기, 표지석, 고무칩포장, 메시휀스, 통나무의자, 쉼터등</v>
          </cell>
        </row>
        <row r="74">
          <cell r="D74">
            <v>496.1</v>
          </cell>
          <cell r="I74" t="str">
            <v>팽나무 외6종 120주, 백철쭉 외1종 600주, 하늘걷기 외2종, 표지석, 마사토포장, 솟대, 우드포장, 보강토옹벽, 메쉬휀스, 통돌의자</v>
          </cell>
        </row>
        <row r="75">
          <cell r="I75" t="str">
            <v>느티나무 외2종11주, 사철나무 외4종 430주, 어깨근육풀기, 점토벽돌포장, 마사포포장, 우수관, 집수정 등</v>
          </cell>
        </row>
        <row r="76">
          <cell r="D76">
            <v>149.80000000000001</v>
          </cell>
          <cell r="I76" t="str">
            <v>전나무 외 5종 13주, 회양목 외 4종 88주, 정자, 고무칩포장</v>
          </cell>
        </row>
        <row r="77">
          <cell r="D77">
            <v>433</v>
          </cell>
          <cell r="I77" t="str">
            <v>해송외 7종 25주, 복자기 외 5종 1232주</v>
          </cell>
        </row>
        <row r="78">
          <cell r="D78">
            <v>85.1</v>
          </cell>
          <cell r="I78" t="str">
            <v>느티나무외 3종 36주, 수수꽃다리 외 2종 510주, 운동기구 2점</v>
          </cell>
        </row>
        <row r="80">
          <cell r="I80" t="str">
            <v>이팝나무 외 8종 196주, 영산홍외 2종 740주
조합놀이대 1, 평의자 7, 체육시설물 5, 간판석 1, 점토벽돌포장, 소형고압블럭포장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</sheetDataSet>
  </externalBook>
</externalLink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5"/>
  <sheetViews>
    <sheetView tabSelected="1" workbookViewId="0">
      <selection activeCell="E32" sqref="E32"/>
    </sheetView>
  </sheetViews>
  <sheetFormatPr defaultRowHeight="16.5"/>
  <cols>
    <col min="2" max="2" width="21" bestFit="1" customWidth="1"/>
    <col min="3" max="3" width="20" style="17" bestFit="1" customWidth="1"/>
    <col min="4" max="4" width="10.875" bestFit="1" customWidth="1"/>
    <col min="5" max="5" width="32.5" customWidth="1"/>
    <col min="6" max="6" width="9.75" bestFit="1" customWidth="1"/>
  </cols>
  <sheetData>
    <row r="1" spans="1:6" ht="22.5">
      <c r="A1" s="1" t="s">
        <v>0</v>
      </c>
      <c r="B1" s="1"/>
      <c r="C1" s="1"/>
      <c r="D1" s="1"/>
      <c r="E1" s="1"/>
      <c r="F1" s="1"/>
    </row>
    <row r="2" spans="1:6" ht="17.25" thickBot="1">
      <c r="A2" s="2"/>
      <c r="B2" s="2"/>
      <c r="C2" s="3"/>
      <c r="D2" s="4"/>
      <c r="E2" s="5"/>
      <c r="F2" s="5"/>
    </row>
    <row r="3" spans="1:6" s="10" customFormat="1" ht="25.5" customHeight="1">
      <c r="A3" s="6" t="s">
        <v>1</v>
      </c>
      <c r="B3" s="7" t="s">
        <v>2</v>
      </c>
      <c r="C3" s="7" t="s">
        <v>3</v>
      </c>
      <c r="D3" s="8" t="s">
        <v>4</v>
      </c>
      <c r="E3" s="7" t="s">
        <v>5</v>
      </c>
      <c r="F3" s="9" t="s">
        <v>6</v>
      </c>
    </row>
    <row r="4" spans="1:6" s="17" customFormat="1" ht="30" customHeight="1">
      <c r="A4" s="11"/>
      <c r="B4" s="12" t="s">
        <v>7</v>
      </c>
      <c r="C4" s="13" t="s">
        <v>8</v>
      </c>
      <c r="D4" s="14">
        <f>D5+D11+D13+D23+D31+D33+D40+D43+D46+D52+D59+D63+D67+D73+D79+D82+D88+D91</f>
        <v>27756.500000000004</v>
      </c>
      <c r="E4" s="15"/>
      <c r="F4" s="16"/>
    </row>
    <row r="5" spans="1:6" s="22" customFormat="1" ht="30" customHeight="1">
      <c r="A5" s="18" t="s">
        <v>9</v>
      </c>
      <c r="B5" s="19" t="s">
        <v>10</v>
      </c>
      <c r="C5" s="19" t="s">
        <v>11</v>
      </c>
      <c r="D5" s="20">
        <f>SUM(D6:D10)</f>
        <v>658.40000000000009</v>
      </c>
      <c r="E5" s="19"/>
      <c r="F5" s="21"/>
    </row>
    <row r="6" spans="1:6" s="29" customFormat="1" ht="30" customHeight="1">
      <c r="A6" s="23">
        <v>1</v>
      </c>
      <c r="B6" s="24" t="s">
        <v>12</v>
      </c>
      <c r="C6" s="25" t="s">
        <v>13</v>
      </c>
      <c r="D6" s="26">
        <v>118.3</v>
      </c>
      <c r="E6" s="27" t="s">
        <v>14</v>
      </c>
      <c r="F6" s="28" t="s">
        <v>15</v>
      </c>
    </row>
    <row r="7" spans="1:6" s="29" customFormat="1" ht="30" customHeight="1">
      <c r="A7" s="23">
        <v>2</v>
      </c>
      <c r="B7" s="24" t="s">
        <v>16</v>
      </c>
      <c r="C7" s="25" t="s">
        <v>17</v>
      </c>
      <c r="D7" s="26">
        <f>[1]쉼터현황!D76</f>
        <v>149.80000000000001</v>
      </c>
      <c r="E7" s="27" t="str">
        <f>[1]쉼터현황!I76</f>
        <v>전나무 외 5종 13주, 회양목 외 4종 88주, 정자, 고무칩포장</v>
      </c>
      <c r="F7" s="30" t="s">
        <v>18</v>
      </c>
    </row>
    <row r="8" spans="1:6" s="29" customFormat="1" ht="30" customHeight="1">
      <c r="A8" s="31">
        <v>3</v>
      </c>
      <c r="B8" s="32" t="s">
        <v>19</v>
      </c>
      <c r="C8" s="33" t="s">
        <v>20</v>
      </c>
      <c r="D8" s="34">
        <v>73</v>
      </c>
      <c r="E8" s="35" t="s">
        <v>21</v>
      </c>
      <c r="F8" s="28" t="s">
        <v>22</v>
      </c>
    </row>
    <row r="9" spans="1:6" s="29" customFormat="1" ht="30" customHeight="1">
      <c r="A9" s="31">
        <v>4</v>
      </c>
      <c r="B9" s="32" t="s">
        <v>23</v>
      </c>
      <c r="C9" s="33" t="s">
        <v>24</v>
      </c>
      <c r="D9" s="34">
        <v>153.1</v>
      </c>
      <c r="E9" s="35" t="s">
        <v>25</v>
      </c>
      <c r="F9" s="28" t="s">
        <v>22</v>
      </c>
    </row>
    <row r="10" spans="1:6" s="29" customFormat="1" ht="30" customHeight="1">
      <c r="A10" s="31">
        <v>5</v>
      </c>
      <c r="B10" s="32" t="s">
        <v>26</v>
      </c>
      <c r="C10" s="33" t="s">
        <v>27</v>
      </c>
      <c r="D10" s="34">
        <v>164.2</v>
      </c>
      <c r="E10" s="35" t="s">
        <v>28</v>
      </c>
      <c r="F10" s="28" t="s">
        <v>22</v>
      </c>
    </row>
    <row r="11" spans="1:6" s="22" customFormat="1" ht="30" customHeight="1">
      <c r="A11" s="18" t="s">
        <v>9</v>
      </c>
      <c r="B11" s="19" t="s">
        <v>29</v>
      </c>
      <c r="C11" s="19" t="s">
        <v>30</v>
      </c>
      <c r="D11" s="36">
        <f>D12</f>
        <v>55</v>
      </c>
      <c r="E11" s="19"/>
      <c r="F11" s="37"/>
    </row>
    <row r="12" spans="1:6" s="29" customFormat="1" ht="30" customHeight="1">
      <c r="A12" s="31">
        <v>1</v>
      </c>
      <c r="B12" s="32" t="s">
        <v>31</v>
      </c>
      <c r="C12" s="33" t="s">
        <v>32</v>
      </c>
      <c r="D12" s="34">
        <v>55</v>
      </c>
      <c r="E12" s="35" t="s">
        <v>33</v>
      </c>
      <c r="F12" s="28" t="s">
        <v>34</v>
      </c>
    </row>
    <row r="13" spans="1:6" s="22" customFormat="1" ht="30" customHeight="1">
      <c r="A13" s="18" t="s">
        <v>9</v>
      </c>
      <c r="B13" s="19" t="s">
        <v>35</v>
      </c>
      <c r="C13" s="19" t="s">
        <v>36</v>
      </c>
      <c r="D13" s="36">
        <f>SUM(D14:D22)</f>
        <v>1271</v>
      </c>
      <c r="E13" s="19"/>
      <c r="F13" s="37"/>
    </row>
    <row r="14" spans="1:6" s="29" customFormat="1" ht="30" customHeight="1">
      <c r="A14" s="31">
        <v>1</v>
      </c>
      <c r="B14" s="32" t="s">
        <v>37</v>
      </c>
      <c r="C14" s="33" t="s">
        <v>38</v>
      </c>
      <c r="D14" s="34">
        <v>80</v>
      </c>
      <c r="E14" s="32" t="s">
        <v>39</v>
      </c>
      <c r="F14" s="28" t="s">
        <v>40</v>
      </c>
    </row>
    <row r="15" spans="1:6" s="29" customFormat="1" ht="30" customHeight="1">
      <c r="A15" s="31">
        <v>2</v>
      </c>
      <c r="B15" s="32" t="s">
        <v>41</v>
      </c>
      <c r="C15" s="33" t="s">
        <v>42</v>
      </c>
      <c r="D15" s="34">
        <v>251</v>
      </c>
      <c r="E15" s="32" t="s">
        <v>43</v>
      </c>
      <c r="F15" s="28" t="s">
        <v>40</v>
      </c>
    </row>
    <row r="16" spans="1:6" s="29" customFormat="1" ht="30" customHeight="1">
      <c r="A16" s="31">
        <v>3</v>
      </c>
      <c r="B16" s="32" t="s">
        <v>44</v>
      </c>
      <c r="C16" s="33" t="s">
        <v>45</v>
      </c>
      <c r="D16" s="34">
        <v>74</v>
      </c>
      <c r="E16" s="35" t="s">
        <v>46</v>
      </c>
      <c r="F16" s="28" t="s">
        <v>47</v>
      </c>
    </row>
    <row r="17" spans="1:6" s="40" customFormat="1" ht="30" customHeight="1">
      <c r="A17" s="38">
        <v>4</v>
      </c>
      <c r="B17" s="32" t="s">
        <v>48</v>
      </c>
      <c r="C17" s="39" t="s">
        <v>49</v>
      </c>
      <c r="D17" s="34">
        <v>75</v>
      </c>
      <c r="E17" s="35" t="s">
        <v>50</v>
      </c>
      <c r="F17" s="28" t="s">
        <v>51</v>
      </c>
    </row>
    <row r="18" spans="1:6" s="40" customFormat="1" ht="30" customHeight="1">
      <c r="A18" s="41"/>
      <c r="B18" s="32" t="s">
        <v>52</v>
      </c>
      <c r="C18" s="42"/>
      <c r="D18" s="34">
        <v>86</v>
      </c>
      <c r="E18" s="35" t="s">
        <v>53</v>
      </c>
      <c r="F18" s="28" t="s">
        <v>54</v>
      </c>
    </row>
    <row r="19" spans="1:6" s="29" customFormat="1" ht="30" customHeight="1">
      <c r="A19" s="31">
        <v>5</v>
      </c>
      <c r="B19" s="32" t="s">
        <v>55</v>
      </c>
      <c r="C19" s="43" t="s">
        <v>56</v>
      </c>
      <c r="D19" s="44">
        <v>55</v>
      </c>
      <c r="E19" s="27" t="s">
        <v>57</v>
      </c>
      <c r="F19" s="28" t="s">
        <v>58</v>
      </c>
    </row>
    <row r="20" spans="1:6" s="29" customFormat="1" ht="30" customHeight="1">
      <c r="A20" s="31">
        <v>6</v>
      </c>
      <c r="B20" s="32" t="s">
        <v>59</v>
      </c>
      <c r="C20" s="33" t="s">
        <v>60</v>
      </c>
      <c r="D20" s="34">
        <v>107</v>
      </c>
      <c r="E20" s="32" t="s">
        <v>61</v>
      </c>
      <c r="F20" s="28" t="s">
        <v>40</v>
      </c>
    </row>
    <row r="21" spans="1:6" s="29" customFormat="1" ht="30" customHeight="1">
      <c r="A21" s="31">
        <v>7</v>
      </c>
      <c r="B21" s="32" t="s">
        <v>62</v>
      </c>
      <c r="C21" s="33" t="s">
        <v>63</v>
      </c>
      <c r="D21" s="34">
        <v>110</v>
      </c>
      <c r="E21" s="35" t="s">
        <v>64</v>
      </c>
      <c r="F21" s="28" t="s">
        <v>51</v>
      </c>
    </row>
    <row r="22" spans="1:6" s="29" customFormat="1" ht="30" customHeight="1">
      <c r="A22" s="31">
        <v>8</v>
      </c>
      <c r="B22" s="32" t="s">
        <v>65</v>
      </c>
      <c r="C22" s="33" t="s">
        <v>66</v>
      </c>
      <c r="D22" s="34">
        <f>[1]쉼터현황!D77</f>
        <v>433</v>
      </c>
      <c r="E22" s="35" t="str">
        <f>[1]쉼터현황!I77</f>
        <v>해송외 7종 25주, 복자기 외 5종 1232주</v>
      </c>
      <c r="F22" s="30" t="s">
        <v>67</v>
      </c>
    </row>
    <row r="23" spans="1:6" s="22" customFormat="1" ht="30" customHeight="1">
      <c r="A23" s="18" t="s">
        <v>9</v>
      </c>
      <c r="B23" s="19" t="s">
        <v>68</v>
      </c>
      <c r="C23" s="19" t="s">
        <v>69</v>
      </c>
      <c r="D23" s="36">
        <f>SUM(D24:D30)</f>
        <v>1222.5999999999999</v>
      </c>
      <c r="E23" s="19"/>
      <c r="F23" s="37"/>
    </row>
    <row r="24" spans="1:6" s="29" customFormat="1" ht="30" customHeight="1">
      <c r="A24" s="31">
        <v>1</v>
      </c>
      <c r="B24" s="32" t="s">
        <v>70</v>
      </c>
      <c r="C24" s="33" t="s">
        <v>71</v>
      </c>
      <c r="D24" s="34">
        <v>155</v>
      </c>
      <c r="E24" s="35" t="s">
        <v>72</v>
      </c>
      <c r="F24" s="28" t="s">
        <v>73</v>
      </c>
    </row>
    <row r="25" spans="1:6" s="29" customFormat="1" ht="30" customHeight="1">
      <c r="A25" s="31">
        <v>2</v>
      </c>
      <c r="B25" s="32" t="s">
        <v>74</v>
      </c>
      <c r="C25" s="43" t="s">
        <v>75</v>
      </c>
      <c r="D25" s="44">
        <v>63</v>
      </c>
      <c r="E25" s="27" t="s">
        <v>76</v>
      </c>
      <c r="F25" s="28" t="s">
        <v>77</v>
      </c>
    </row>
    <row r="26" spans="1:6" s="29" customFormat="1" ht="30" customHeight="1">
      <c r="A26" s="31">
        <v>3</v>
      </c>
      <c r="B26" s="32" t="s">
        <v>78</v>
      </c>
      <c r="C26" s="33" t="s">
        <v>79</v>
      </c>
      <c r="D26" s="34">
        <v>98</v>
      </c>
      <c r="E26" s="35" t="s">
        <v>80</v>
      </c>
      <c r="F26" s="28" t="s">
        <v>81</v>
      </c>
    </row>
    <row r="27" spans="1:6" s="29" customFormat="1" ht="30" customHeight="1">
      <c r="A27" s="31">
        <v>4</v>
      </c>
      <c r="B27" s="32" t="s">
        <v>82</v>
      </c>
      <c r="C27" s="33" t="s">
        <v>83</v>
      </c>
      <c r="D27" s="34">
        <v>100</v>
      </c>
      <c r="E27" s="35" t="s">
        <v>84</v>
      </c>
      <c r="F27" s="28" t="s">
        <v>81</v>
      </c>
    </row>
    <row r="28" spans="1:6" s="29" customFormat="1" ht="30" customHeight="1">
      <c r="A28" s="31">
        <v>5</v>
      </c>
      <c r="B28" s="32" t="s">
        <v>85</v>
      </c>
      <c r="C28" s="43" t="s">
        <v>86</v>
      </c>
      <c r="D28" s="44">
        <v>94</v>
      </c>
      <c r="E28" s="27" t="s">
        <v>87</v>
      </c>
      <c r="F28" s="28" t="s">
        <v>88</v>
      </c>
    </row>
    <row r="29" spans="1:6" s="29" customFormat="1" ht="30" customHeight="1">
      <c r="A29" s="31">
        <v>6</v>
      </c>
      <c r="B29" s="32" t="s">
        <v>89</v>
      </c>
      <c r="C29" s="43" t="s">
        <v>90</v>
      </c>
      <c r="D29" s="44">
        <v>350</v>
      </c>
      <c r="E29" s="27" t="s">
        <v>91</v>
      </c>
      <c r="F29" s="28" t="s">
        <v>92</v>
      </c>
    </row>
    <row r="30" spans="1:6" s="29" customFormat="1" ht="30" customHeight="1">
      <c r="A30" s="31">
        <v>7</v>
      </c>
      <c r="B30" s="32" t="s">
        <v>93</v>
      </c>
      <c r="C30" s="33" t="s">
        <v>94</v>
      </c>
      <c r="D30" s="34">
        <v>362.6</v>
      </c>
      <c r="E30" s="35" t="s">
        <v>95</v>
      </c>
      <c r="F30" s="28" t="s">
        <v>96</v>
      </c>
    </row>
    <row r="31" spans="1:6" s="22" customFormat="1" ht="30" customHeight="1">
      <c r="A31" s="18" t="s">
        <v>9</v>
      </c>
      <c r="B31" s="19" t="s">
        <v>97</v>
      </c>
      <c r="C31" s="19" t="s">
        <v>30</v>
      </c>
      <c r="D31" s="36">
        <f>D32</f>
        <v>560</v>
      </c>
      <c r="E31" s="36"/>
      <c r="F31" s="37"/>
    </row>
    <row r="32" spans="1:6" s="29" customFormat="1" ht="30" customHeight="1">
      <c r="A32" s="31">
        <v>1</v>
      </c>
      <c r="B32" s="32" t="s">
        <v>98</v>
      </c>
      <c r="C32" s="33" t="s">
        <v>99</v>
      </c>
      <c r="D32" s="34">
        <v>560</v>
      </c>
      <c r="E32" s="35" t="s">
        <v>100</v>
      </c>
      <c r="F32" s="28" t="s">
        <v>101</v>
      </c>
    </row>
    <row r="33" spans="1:6" s="22" customFormat="1" ht="30" customHeight="1">
      <c r="A33" s="18" t="s">
        <v>9</v>
      </c>
      <c r="B33" s="19" t="s">
        <v>102</v>
      </c>
      <c r="C33" s="19" t="s">
        <v>103</v>
      </c>
      <c r="D33" s="36">
        <f>SUM(D34:D39)</f>
        <v>6394.4</v>
      </c>
      <c r="E33" s="19"/>
      <c r="F33" s="37"/>
    </row>
    <row r="34" spans="1:6" s="29" customFormat="1" ht="30" customHeight="1">
      <c r="A34" s="31">
        <v>1</v>
      </c>
      <c r="B34" s="32" t="s">
        <v>104</v>
      </c>
      <c r="C34" s="43" t="s">
        <v>105</v>
      </c>
      <c r="D34" s="44">
        <v>61</v>
      </c>
      <c r="E34" s="27" t="s">
        <v>106</v>
      </c>
      <c r="F34" s="28" t="s">
        <v>58</v>
      </c>
    </row>
    <row r="35" spans="1:6" s="29" customFormat="1" ht="30" customHeight="1">
      <c r="A35" s="31">
        <v>2</v>
      </c>
      <c r="B35" s="32" t="s">
        <v>107</v>
      </c>
      <c r="C35" s="33" t="s">
        <v>108</v>
      </c>
      <c r="D35" s="34">
        <v>113</v>
      </c>
      <c r="E35" s="35" t="s">
        <v>109</v>
      </c>
      <c r="F35" s="28" t="s">
        <v>110</v>
      </c>
    </row>
    <row r="36" spans="1:6" s="29" customFormat="1" ht="30" customHeight="1">
      <c r="A36" s="31">
        <v>3</v>
      </c>
      <c r="B36" s="32" t="s">
        <v>111</v>
      </c>
      <c r="C36" s="33" t="s">
        <v>112</v>
      </c>
      <c r="D36" s="34">
        <v>4500</v>
      </c>
      <c r="E36" s="35" t="s">
        <v>113</v>
      </c>
      <c r="F36" s="28" t="s">
        <v>114</v>
      </c>
    </row>
    <row r="37" spans="1:6" s="29" customFormat="1" ht="30" customHeight="1">
      <c r="A37" s="31">
        <v>4</v>
      </c>
      <c r="B37" s="32" t="s">
        <v>115</v>
      </c>
      <c r="C37" s="33" t="s">
        <v>116</v>
      </c>
      <c r="D37" s="45">
        <v>210.4</v>
      </c>
      <c r="E37" s="27" t="str">
        <f>[1]쉼터현황!I75</f>
        <v>느티나무 외2종11주, 사철나무 외4종 430주, 어깨근육풀기, 점토벽돌포장, 마사포포장, 우수관, 집수정 등</v>
      </c>
      <c r="F37" s="28" t="s">
        <v>117</v>
      </c>
    </row>
    <row r="38" spans="1:6" s="29" customFormat="1" ht="30" customHeight="1">
      <c r="A38" s="31">
        <v>5</v>
      </c>
      <c r="B38" s="32" t="s">
        <v>118</v>
      </c>
      <c r="C38" s="33" t="s">
        <v>119</v>
      </c>
      <c r="D38" s="45">
        <f>[1]쉼터현황!D78</f>
        <v>85.1</v>
      </c>
      <c r="E38" s="27" t="str">
        <f>[1]쉼터현황!I78</f>
        <v>느티나무외 3종 36주, 수수꽃다리 외 2종 510주, 운동기구 2점</v>
      </c>
      <c r="F38" s="30" t="s">
        <v>120</v>
      </c>
    </row>
    <row r="39" spans="1:6" s="29" customFormat="1" ht="30" customHeight="1">
      <c r="A39" s="31">
        <v>6</v>
      </c>
      <c r="B39" s="32" t="s">
        <v>121</v>
      </c>
      <c r="C39" s="33" t="s">
        <v>122</v>
      </c>
      <c r="D39" s="45">
        <v>1424.9</v>
      </c>
      <c r="E39" s="27"/>
      <c r="F39" s="30" t="s">
        <v>123</v>
      </c>
    </row>
    <row r="40" spans="1:6" s="22" customFormat="1" ht="30" customHeight="1">
      <c r="A40" s="18" t="s">
        <v>9</v>
      </c>
      <c r="B40" s="19" t="s">
        <v>124</v>
      </c>
      <c r="C40" s="19" t="s">
        <v>125</v>
      </c>
      <c r="D40" s="36">
        <f>SUM(D41:D42)</f>
        <v>645.4</v>
      </c>
      <c r="E40" s="19"/>
      <c r="F40" s="37"/>
    </row>
    <row r="41" spans="1:6" s="29" customFormat="1" ht="30" customHeight="1">
      <c r="A41" s="31">
        <v>1</v>
      </c>
      <c r="B41" s="32" t="s">
        <v>126</v>
      </c>
      <c r="C41" s="33" t="s">
        <v>127</v>
      </c>
      <c r="D41" s="34">
        <v>180</v>
      </c>
      <c r="E41" s="35" t="s">
        <v>128</v>
      </c>
      <c r="F41" s="28" t="s">
        <v>54</v>
      </c>
    </row>
    <row r="42" spans="1:6" s="29" customFormat="1" ht="30" customHeight="1">
      <c r="A42" s="31">
        <v>2</v>
      </c>
      <c r="B42" s="32" t="s">
        <v>129</v>
      </c>
      <c r="C42" s="33" t="s">
        <v>130</v>
      </c>
      <c r="D42" s="34">
        <v>465.4</v>
      </c>
      <c r="E42" s="32" t="s">
        <v>131</v>
      </c>
      <c r="F42" s="28" t="s">
        <v>132</v>
      </c>
    </row>
    <row r="43" spans="1:6" s="22" customFormat="1" ht="30" customHeight="1">
      <c r="A43" s="18" t="s">
        <v>9</v>
      </c>
      <c r="B43" s="19" t="s">
        <v>133</v>
      </c>
      <c r="C43" s="19" t="s">
        <v>125</v>
      </c>
      <c r="D43" s="36">
        <f>SUM(D44:D45)</f>
        <v>1044.5</v>
      </c>
      <c r="E43" s="19"/>
      <c r="F43" s="37"/>
    </row>
    <row r="44" spans="1:6" s="29" customFormat="1" ht="30" customHeight="1">
      <c r="A44" s="31">
        <v>1</v>
      </c>
      <c r="B44" s="32" t="s">
        <v>134</v>
      </c>
      <c r="C44" s="43" t="s">
        <v>135</v>
      </c>
      <c r="D44" s="44">
        <v>294.5</v>
      </c>
      <c r="E44" s="27" t="s">
        <v>136</v>
      </c>
      <c r="F44" s="28" t="s">
        <v>58</v>
      </c>
    </row>
    <row r="45" spans="1:6" s="29" customFormat="1" ht="30" customHeight="1">
      <c r="A45" s="31">
        <v>2</v>
      </c>
      <c r="B45" s="32" t="s">
        <v>137</v>
      </c>
      <c r="C45" s="43" t="s">
        <v>138</v>
      </c>
      <c r="D45" s="44">
        <v>750</v>
      </c>
      <c r="E45" s="27"/>
      <c r="F45" s="28" t="s">
        <v>139</v>
      </c>
    </row>
    <row r="46" spans="1:6" s="22" customFormat="1" ht="30" customHeight="1">
      <c r="A46" s="18" t="s">
        <v>9</v>
      </c>
      <c r="B46" s="19" t="s">
        <v>140</v>
      </c>
      <c r="C46" s="19" t="s">
        <v>11</v>
      </c>
      <c r="D46" s="36">
        <f>SUM(D47:D51)</f>
        <v>899</v>
      </c>
      <c r="E46" s="19"/>
      <c r="F46" s="37"/>
    </row>
    <row r="47" spans="1:6" s="29" customFormat="1" ht="30" customHeight="1">
      <c r="A47" s="31">
        <v>1</v>
      </c>
      <c r="B47" s="32" t="s">
        <v>141</v>
      </c>
      <c r="C47" s="33" t="s">
        <v>142</v>
      </c>
      <c r="D47" s="34">
        <v>211</v>
      </c>
      <c r="E47" s="35" t="s">
        <v>143</v>
      </c>
      <c r="F47" s="28" t="s">
        <v>144</v>
      </c>
    </row>
    <row r="48" spans="1:6" s="29" customFormat="1" ht="30" customHeight="1">
      <c r="A48" s="31">
        <v>2</v>
      </c>
      <c r="B48" s="32" t="s">
        <v>145</v>
      </c>
      <c r="C48" s="33" t="s">
        <v>146</v>
      </c>
      <c r="D48" s="34">
        <v>80</v>
      </c>
      <c r="E48" s="35" t="s">
        <v>147</v>
      </c>
      <c r="F48" s="28" t="s">
        <v>148</v>
      </c>
    </row>
    <row r="49" spans="1:6" s="29" customFormat="1" ht="30" customHeight="1">
      <c r="A49" s="31">
        <v>3</v>
      </c>
      <c r="B49" s="32" t="s">
        <v>149</v>
      </c>
      <c r="C49" s="33" t="s">
        <v>150</v>
      </c>
      <c r="D49" s="34">
        <v>150</v>
      </c>
      <c r="E49" s="35" t="s">
        <v>151</v>
      </c>
      <c r="F49" s="28" t="s">
        <v>148</v>
      </c>
    </row>
    <row r="50" spans="1:6" s="29" customFormat="1" ht="30" customHeight="1">
      <c r="A50" s="31">
        <v>4</v>
      </c>
      <c r="B50" s="32" t="s">
        <v>152</v>
      </c>
      <c r="C50" s="33" t="s">
        <v>153</v>
      </c>
      <c r="D50" s="44">
        <v>300</v>
      </c>
      <c r="E50" s="27" t="s">
        <v>154</v>
      </c>
      <c r="F50" s="28" t="s">
        <v>155</v>
      </c>
    </row>
    <row r="51" spans="1:6" s="29" customFormat="1" ht="30" customHeight="1">
      <c r="A51" s="31">
        <v>5</v>
      </c>
      <c r="B51" s="32" t="s">
        <v>156</v>
      </c>
      <c r="C51" s="33" t="s">
        <v>157</v>
      </c>
      <c r="D51" s="34">
        <v>158</v>
      </c>
      <c r="E51" s="32" t="s">
        <v>158</v>
      </c>
      <c r="F51" s="28" t="s">
        <v>159</v>
      </c>
    </row>
    <row r="52" spans="1:6" s="22" customFormat="1" ht="30" customHeight="1">
      <c r="A52" s="18" t="s">
        <v>9</v>
      </c>
      <c r="B52" s="19" t="s">
        <v>160</v>
      </c>
      <c r="C52" s="19" t="s">
        <v>11</v>
      </c>
      <c r="D52" s="36">
        <f>SUM(D53:D58)</f>
        <v>889</v>
      </c>
      <c r="E52" s="19"/>
      <c r="F52" s="37"/>
    </row>
    <row r="53" spans="1:6" s="29" customFormat="1" ht="30" customHeight="1">
      <c r="A53" s="31">
        <v>1</v>
      </c>
      <c r="B53" s="32" t="s">
        <v>161</v>
      </c>
      <c r="C53" s="33" t="s">
        <v>162</v>
      </c>
      <c r="D53" s="34">
        <v>350</v>
      </c>
      <c r="E53" s="32" t="s">
        <v>163</v>
      </c>
      <c r="F53" s="28" t="s">
        <v>164</v>
      </c>
    </row>
    <row r="54" spans="1:6" s="29" customFormat="1" ht="30" customHeight="1">
      <c r="A54" s="31">
        <v>2</v>
      </c>
      <c r="B54" s="32" t="s">
        <v>165</v>
      </c>
      <c r="C54" s="33" t="s">
        <v>166</v>
      </c>
      <c r="D54" s="34">
        <v>155</v>
      </c>
      <c r="E54" s="35" t="s">
        <v>167</v>
      </c>
      <c r="F54" s="28" t="s">
        <v>168</v>
      </c>
    </row>
    <row r="55" spans="1:6" s="29" customFormat="1" ht="30" customHeight="1">
      <c r="A55" s="38">
        <v>3</v>
      </c>
      <c r="B55" s="32" t="s">
        <v>169</v>
      </c>
      <c r="C55" s="39" t="s">
        <v>170</v>
      </c>
      <c r="D55" s="34">
        <v>28</v>
      </c>
      <c r="E55" s="32" t="s">
        <v>171</v>
      </c>
      <c r="F55" s="28" t="s">
        <v>164</v>
      </c>
    </row>
    <row r="56" spans="1:6" s="29" customFormat="1" ht="30" customHeight="1">
      <c r="A56" s="41"/>
      <c r="B56" s="32" t="s">
        <v>172</v>
      </c>
      <c r="C56" s="42"/>
      <c r="D56" s="34">
        <v>101</v>
      </c>
      <c r="E56" s="35" t="s">
        <v>173</v>
      </c>
      <c r="F56" s="28" t="s">
        <v>174</v>
      </c>
    </row>
    <row r="57" spans="1:6" s="29" customFormat="1" ht="30" customHeight="1">
      <c r="A57" s="31">
        <v>4</v>
      </c>
      <c r="B57" s="32" t="s">
        <v>175</v>
      </c>
      <c r="C57" s="33" t="s">
        <v>176</v>
      </c>
      <c r="D57" s="34">
        <v>165</v>
      </c>
      <c r="E57" s="35" t="s">
        <v>177</v>
      </c>
      <c r="F57" s="28" t="s">
        <v>81</v>
      </c>
    </row>
    <row r="58" spans="1:6" s="29" customFormat="1" ht="30" customHeight="1">
      <c r="A58" s="31">
        <v>5</v>
      </c>
      <c r="B58" s="32" t="s">
        <v>178</v>
      </c>
      <c r="C58" s="33" t="s">
        <v>179</v>
      </c>
      <c r="D58" s="34">
        <v>90</v>
      </c>
      <c r="E58" s="35" t="s">
        <v>180</v>
      </c>
      <c r="F58" s="28" t="s">
        <v>181</v>
      </c>
    </row>
    <row r="59" spans="1:6" s="22" customFormat="1" ht="30" customHeight="1">
      <c r="A59" s="18" t="s">
        <v>9</v>
      </c>
      <c r="B59" s="19" t="s">
        <v>182</v>
      </c>
      <c r="C59" s="19" t="s">
        <v>183</v>
      </c>
      <c r="D59" s="36">
        <f>D60+D61+D62</f>
        <v>1368</v>
      </c>
      <c r="E59" s="19"/>
      <c r="F59" s="37"/>
    </row>
    <row r="60" spans="1:6" s="29" customFormat="1" ht="30" customHeight="1">
      <c r="A60" s="31">
        <v>1</v>
      </c>
      <c r="B60" s="32" t="s">
        <v>184</v>
      </c>
      <c r="C60" s="33" t="s">
        <v>185</v>
      </c>
      <c r="D60" s="34">
        <v>579</v>
      </c>
      <c r="E60" s="35" t="s">
        <v>186</v>
      </c>
      <c r="F60" s="28" t="s">
        <v>187</v>
      </c>
    </row>
    <row r="61" spans="1:6" s="29" customFormat="1" ht="30" customHeight="1">
      <c r="A61" s="31">
        <v>2</v>
      </c>
      <c r="B61" s="32" t="s">
        <v>188</v>
      </c>
      <c r="C61" s="33" t="s">
        <v>189</v>
      </c>
      <c r="D61" s="34">
        <v>213</v>
      </c>
      <c r="E61" s="32" t="s">
        <v>190</v>
      </c>
      <c r="F61" s="28" t="s">
        <v>191</v>
      </c>
    </row>
    <row r="62" spans="1:6" s="29" customFormat="1" ht="30" customHeight="1">
      <c r="A62" s="31">
        <v>3</v>
      </c>
      <c r="B62" s="32" t="s">
        <v>192</v>
      </c>
      <c r="C62" s="33" t="s">
        <v>193</v>
      </c>
      <c r="D62" s="34">
        <v>576</v>
      </c>
      <c r="E62" s="35" t="s">
        <v>194</v>
      </c>
      <c r="F62" s="28" t="s">
        <v>195</v>
      </c>
    </row>
    <row r="63" spans="1:6" s="22" customFormat="1" ht="30" customHeight="1">
      <c r="A63" s="18" t="s">
        <v>9</v>
      </c>
      <c r="B63" s="19" t="s">
        <v>196</v>
      </c>
      <c r="C63" s="19" t="s">
        <v>183</v>
      </c>
      <c r="D63" s="36">
        <f>SUM(D64:D66)</f>
        <v>5057.7</v>
      </c>
      <c r="E63" s="19"/>
      <c r="F63" s="37"/>
    </row>
    <row r="64" spans="1:6" s="47" customFormat="1" ht="30" customHeight="1">
      <c r="A64" s="23">
        <v>1</v>
      </c>
      <c r="B64" s="24" t="s">
        <v>197</v>
      </c>
      <c r="C64" s="25" t="s">
        <v>198</v>
      </c>
      <c r="D64" s="46">
        <v>291</v>
      </c>
      <c r="E64" s="25"/>
      <c r="F64" s="28" t="s">
        <v>199</v>
      </c>
    </row>
    <row r="65" spans="1:6" s="29" customFormat="1" ht="30" customHeight="1">
      <c r="A65" s="31">
        <v>2</v>
      </c>
      <c r="B65" s="32" t="s">
        <v>200</v>
      </c>
      <c r="C65" s="48" t="s">
        <v>201</v>
      </c>
      <c r="D65" s="34">
        <v>4430.7</v>
      </c>
      <c r="E65" s="32" t="s">
        <v>202</v>
      </c>
      <c r="F65" s="28" t="s">
        <v>203</v>
      </c>
    </row>
    <row r="66" spans="1:6" s="29" customFormat="1" ht="30" customHeight="1">
      <c r="A66" s="23">
        <v>3</v>
      </c>
      <c r="B66" s="32" t="s">
        <v>204</v>
      </c>
      <c r="C66" s="33" t="s">
        <v>205</v>
      </c>
      <c r="D66" s="34">
        <v>336</v>
      </c>
      <c r="E66" s="35" t="s">
        <v>206</v>
      </c>
      <c r="F66" s="28" t="s">
        <v>207</v>
      </c>
    </row>
    <row r="67" spans="1:6" s="22" customFormat="1" ht="30" customHeight="1">
      <c r="A67" s="18" t="s">
        <v>9</v>
      </c>
      <c r="B67" s="19" t="s">
        <v>208</v>
      </c>
      <c r="C67" s="19" t="s">
        <v>11</v>
      </c>
      <c r="D67" s="36">
        <f>SUM(D68:D72)</f>
        <v>4039.7</v>
      </c>
      <c r="E67" s="19"/>
      <c r="F67" s="37"/>
    </row>
    <row r="68" spans="1:6" s="29" customFormat="1" ht="30" customHeight="1">
      <c r="A68" s="31">
        <v>1</v>
      </c>
      <c r="B68" s="32" t="s">
        <v>209</v>
      </c>
      <c r="C68" s="33" t="s">
        <v>210</v>
      </c>
      <c r="D68" s="34">
        <v>340</v>
      </c>
      <c r="E68" s="32" t="s">
        <v>211</v>
      </c>
      <c r="F68" s="28" t="s">
        <v>212</v>
      </c>
    </row>
    <row r="69" spans="1:6" s="29" customFormat="1" ht="30" customHeight="1">
      <c r="A69" s="31">
        <v>2</v>
      </c>
      <c r="B69" s="32" t="s">
        <v>213</v>
      </c>
      <c r="C69" s="33" t="s">
        <v>214</v>
      </c>
      <c r="D69" s="34">
        <v>1613</v>
      </c>
      <c r="E69" s="35" t="s">
        <v>215</v>
      </c>
      <c r="F69" s="28" t="s">
        <v>216</v>
      </c>
    </row>
    <row r="70" spans="1:6" s="29" customFormat="1" ht="30" customHeight="1">
      <c r="A70" s="31">
        <v>3</v>
      </c>
      <c r="B70" s="32" t="s">
        <v>217</v>
      </c>
      <c r="C70" s="33" t="s">
        <v>218</v>
      </c>
      <c r="D70" s="34">
        <f>[1]쉼터현황!D73</f>
        <v>115</v>
      </c>
      <c r="E70" s="35" t="str">
        <f>[1]쉼터현황!I73</f>
        <v>왕벚나무 외4종 38주, 사철나무 외3종 635주, 평떼 87㎡, 온몸역기올리기, 어깨근육풀기, 표지석, 고무칩포장, 메시휀스, 통나무의자, 쉼터등</v>
      </c>
      <c r="F70" s="28" t="s">
        <v>219</v>
      </c>
    </row>
    <row r="71" spans="1:6" s="29" customFormat="1" ht="30" customHeight="1">
      <c r="A71" s="31">
        <v>4</v>
      </c>
      <c r="B71" s="32" t="s">
        <v>220</v>
      </c>
      <c r="C71" s="33" t="s">
        <v>221</v>
      </c>
      <c r="D71" s="34">
        <f>[1]쉼터현황!D74</f>
        <v>496.1</v>
      </c>
      <c r="E71" s="35" t="str">
        <f>[1]쉼터현황!I74</f>
        <v>팽나무 외6종 120주, 백철쭉 외1종 600주, 하늘걷기 외2종, 표지석, 마사토포장, 솟대, 우드포장, 보강토옹벽, 메쉬휀스, 통돌의자</v>
      </c>
      <c r="F71" s="28" t="s">
        <v>222</v>
      </c>
    </row>
    <row r="72" spans="1:6" s="29" customFormat="1" ht="30" customHeight="1">
      <c r="A72" s="31">
        <v>5</v>
      </c>
      <c r="B72" s="32" t="s">
        <v>223</v>
      </c>
      <c r="C72" s="33" t="s">
        <v>224</v>
      </c>
      <c r="D72" s="34">
        <v>1475.6</v>
      </c>
      <c r="E72" s="27" t="str">
        <f>[1]쉼터현황!I80</f>
        <v>이팝나무 외 8종 196주, 영산홍외 2종 740주
조합놀이대 1, 평의자 7, 체육시설물 5, 간판석 1, 점토벽돌포장, 소형고압블럭포장</v>
      </c>
      <c r="F72" s="30" t="s">
        <v>225</v>
      </c>
    </row>
    <row r="73" spans="1:6" s="22" customFormat="1" ht="30" customHeight="1">
      <c r="A73" s="18" t="s">
        <v>9</v>
      </c>
      <c r="B73" s="19" t="s">
        <v>226</v>
      </c>
      <c r="C73" s="19" t="s">
        <v>227</v>
      </c>
      <c r="D73" s="36">
        <f>SUM(D74:D78)</f>
        <v>1634</v>
      </c>
      <c r="E73" s="19"/>
      <c r="F73" s="37"/>
    </row>
    <row r="74" spans="1:6" s="29" customFormat="1" ht="30" customHeight="1">
      <c r="A74" s="31">
        <v>1</v>
      </c>
      <c r="B74" s="32" t="s">
        <v>228</v>
      </c>
      <c r="C74" s="33" t="s">
        <v>229</v>
      </c>
      <c r="D74" s="34">
        <v>281</v>
      </c>
      <c r="E74" s="32" t="s">
        <v>230</v>
      </c>
      <c r="F74" s="28" t="s">
        <v>231</v>
      </c>
    </row>
    <row r="75" spans="1:6" s="29" customFormat="1" ht="30" customHeight="1">
      <c r="A75" s="31">
        <v>2</v>
      </c>
      <c r="B75" s="32" t="s">
        <v>232</v>
      </c>
      <c r="C75" s="33" t="s">
        <v>233</v>
      </c>
      <c r="D75" s="34">
        <v>67</v>
      </c>
      <c r="E75" s="35" t="s">
        <v>234</v>
      </c>
      <c r="F75" s="28" t="s">
        <v>235</v>
      </c>
    </row>
    <row r="76" spans="1:6" s="29" customFormat="1" ht="30" customHeight="1">
      <c r="A76" s="38">
        <v>3</v>
      </c>
      <c r="B76" s="49" t="s">
        <v>236</v>
      </c>
      <c r="C76" s="39" t="s">
        <v>237</v>
      </c>
      <c r="D76" s="34">
        <v>290</v>
      </c>
      <c r="E76" s="35" t="s">
        <v>238</v>
      </c>
      <c r="F76" s="28" t="s">
        <v>239</v>
      </c>
    </row>
    <row r="77" spans="1:6" s="29" customFormat="1" ht="30" customHeight="1">
      <c r="A77" s="41"/>
      <c r="B77" s="50"/>
      <c r="C77" s="42"/>
      <c r="D77" s="34">
        <v>767</v>
      </c>
      <c r="E77" s="27" t="s">
        <v>240</v>
      </c>
      <c r="F77" s="28" t="s">
        <v>241</v>
      </c>
    </row>
    <row r="78" spans="1:6" s="29" customFormat="1" ht="30" customHeight="1">
      <c r="A78" s="51">
        <v>4</v>
      </c>
      <c r="B78" s="52" t="s">
        <v>242</v>
      </c>
      <c r="C78" s="53" t="s">
        <v>243</v>
      </c>
      <c r="D78" s="34">
        <v>229</v>
      </c>
      <c r="E78" s="27"/>
      <c r="F78" s="28" t="s">
        <v>244</v>
      </c>
    </row>
    <row r="79" spans="1:6" s="22" customFormat="1" ht="30" customHeight="1">
      <c r="A79" s="18" t="s">
        <v>9</v>
      </c>
      <c r="B79" s="19" t="s">
        <v>245</v>
      </c>
      <c r="C79" s="19" t="s">
        <v>125</v>
      </c>
      <c r="D79" s="36">
        <f>SUM(D80:D81)</f>
        <v>438.2</v>
      </c>
      <c r="E79" s="19"/>
      <c r="F79" s="37"/>
    </row>
    <row r="80" spans="1:6" s="29" customFormat="1" ht="30" customHeight="1">
      <c r="A80" s="31">
        <v>1</v>
      </c>
      <c r="B80" s="32" t="s">
        <v>246</v>
      </c>
      <c r="C80" s="43" t="s">
        <v>247</v>
      </c>
      <c r="D80" s="44">
        <v>208.2</v>
      </c>
      <c r="E80" s="27" t="s">
        <v>248</v>
      </c>
      <c r="F80" s="28" t="s">
        <v>249</v>
      </c>
    </row>
    <row r="81" spans="1:6" s="29" customFormat="1" ht="30" customHeight="1">
      <c r="A81" s="31">
        <v>2</v>
      </c>
      <c r="B81" s="32" t="s">
        <v>250</v>
      </c>
      <c r="C81" s="33" t="s">
        <v>251</v>
      </c>
      <c r="D81" s="34">
        <v>230</v>
      </c>
      <c r="E81" s="35" t="s">
        <v>252</v>
      </c>
      <c r="F81" s="28" t="s">
        <v>174</v>
      </c>
    </row>
    <row r="82" spans="1:6" s="22" customFormat="1" ht="30" customHeight="1">
      <c r="A82" s="18" t="s">
        <v>9</v>
      </c>
      <c r="B82" s="19" t="s">
        <v>253</v>
      </c>
      <c r="C82" s="19" t="s">
        <v>227</v>
      </c>
      <c r="D82" s="36">
        <f>SUM(D83:D87)</f>
        <v>897.7</v>
      </c>
      <c r="E82" s="19"/>
      <c r="F82" s="37"/>
    </row>
    <row r="83" spans="1:6" s="29" customFormat="1" ht="30" customHeight="1">
      <c r="A83" s="38">
        <v>1</v>
      </c>
      <c r="B83" s="49" t="s">
        <v>254</v>
      </c>
      <c r="C83" s="39" t="s">
        <v>255</v>
      </c>
      <c r="D83" s="34">
        <v>287</v>
      </c>
      <c r="E83" s="35" t="s">
        <v>256</v>
      </c>
      <c r="F83" s="28" t="s">
        <v>257</v>
      </c>
    </row>
    <row r="84" spans="1:6" s="29" customFormat="1" ht="30" customHeight="1">
      <c r="A84" s="41"/>
      <c r="B84" s="50"/>
      <c r="C84" s="42"/>
      <c r="D84" s="34">
        <v>90</v>
      </c>
      <c r="E84" s="35" t="s">
        <v>258</v>
      </c>
      <c r="F84" s="28" t="s">
        <v>259</v>
      </c>
    </row>
    <row r="85" spans="1:6" s="29" customFormat="1" ht="30" customHeight="1">
      <c r="A85" s="31">
        <v>2</v>
      </c>
      <c r="B85" s="32" t="s">
        <v>260</v>
      </c>
      <c r="C85" s="33" t="s">
        <v>261</v>
      </c>
      <c r="D85" s="34">
        <v>80</v>
      </c>
      <c r="E85" s="35" t="s">
        <v>262</v>
      </c>
      <c r="F85" s="28" t="s">
        <v>263</v>
      </c>
    </row>
    <row r="86" spans="1:6" s="29" customFormat="1" ht="30" customHeight="1">
      <c r="A86" s="31">
        <v>3</v>
      </c>
      <c r="B86" s="32" t="s">
        <v>264</v>
      </c>
      <c r="C86" s="33" t="s">
        <v>265</v>
      </c>
      <c r="D86" s="34">
        <v>137</v>
      </c>
      <c r="E86" s="35" t="s">
        <v>266</v>
      </c>
      <c r="F86" s="28" t="s">
        <v>267</v>
      </c>
    </row>
    <row r="87" spans="1:6" s="29" customFormat="1" ht="30" customHeight="1">
      <c r="A87" s="31">
        <v>4</v>
      </c>
      <c r="B87" s="32" t="s">
        <v>268</v>
      </c>
      <c r="C87" s="33" t="s">
        <v>269</v>
      </c>
      <c r="D87" s="34">
        <v>303.7</v>
      </c>
      <c r="E87" s="35"/>
      <c r="F87" s="28" t="s">
        <v>270</v>
      </c>
    </row>
    <row r="88" spans="1:6" s="22" customFormat="1" ht="30" customHeight="1">
      <c r="A88" s="18" t="s">
        <v>9</v>
      </c>
      <c r="B88" s="19" t="s">
        <v>271</v>
      </c>
      <c r="C88" s="19" t="s">
        <v>125</v>
      </c>
      <c r="D88" s="36">
        <f>D89+D90</f>
        <v>537.9</v>
      </c>
      <c r="E88" s="19"/>
      <c r="F88" s="37"/>
    </row>
    <row r="89" spans="1:6" s="29" customFormat="1" ht="30" customHeight="1">
      <c r="A89" s="31">
        <v>1</v>
      </c>
      <c r="B89" s="32" t="s">
        <v>272</v>
      </c>
      <c r="C89" s="33" t="s">
        <v>273</v>
      </c>
      <c r="D89" s="34">
        <v>131</v>
      </c>
      <c r="E89" s="35" t="s">
        <v>274</v>
      </c>
      <c r="F89" s="28" t="s">
        <v>275</v>
      </c>
    </row>
    <row r="90" spans="1:6" s="29" customFormat="1" ht="30" customHeight="1">
      <c r="A90" s="31">
        <v>2</v>
      </c>
      <c r="B90" s="32" t="s">
        <v>276</v>
      </c>
      <c r="C90" s="33" t="s">
        <v>277</v>
      </c>
      <c r="D90" s="34">
        <v>406.9</v>
      </c>
      <c r="E90" s="35"/>
      <c r="F90" s="30" t="s">
        <v>278</v>
      </c>
    </row>
    <row r="91" spans="1:6" s="22" customFormat="1" ht="30" customHeight="1">
      <c r="A91" s="18" t="s">
        <v>9</v>
      </c>
      <c r="B91" s="19" t="s">
        <v>279</v>
      </c>
      <c r="C91" s="19" t="s">
        <v>125</v>
      </c>
      <c r="D91" s="36">
        <f>D92+D93</f>
        <v>144</v>
      </c>
      <c r="E91" s="19"/>
      <c r="F91" s="37"/>
    </row>
    <row r="92" spans="1:6" s="29" customFormat="1" ht="30" customHeight="1">
      <c r="A92" s="31">
        <v>1</v>
      </c>
      <c r="B92" s="32" t="s">
        <v>280</v>
      </c>
      <c r="C92" s="33" t="s">
        <v>281</v>
      </c>
      <c r="D92" s="34">
        <v>94</v>
      </c>
      <c r="E92" s="35" t="s">
        <v>282</v>
      </c>
      <c r="F92" s="28" t="s">
        <v>275</v>
      </c>
    </row>
    <row r="93" spans="1:6" s="29" customFormat="1" ht="30" customHeight="1" thickBot="1">
      <c r="A93" s="54">
        <v>2</v>
      </c>
      <c r="B93" s="55" t="s">
        <v>283</v>
      </c>
      <c r="C93" s="56" t="s">
        <v>284</v>
      </c>
      <c r="D93" s="57">
        <v>50</v>
      </c>
      <c r="E93" s="58" t="s">
        <v>282</v>
      </c>
      <c r="F93" s="59" t="s">
        <v>285</v>
      </c>
    </row>
    <row r="94" spans="1:6">
      <c r="C94" s="60"/>
      <c r="D94" s="61"/>
    </row>
    <row r="95" spans="1:6">
      <c r="C95" s="62"/>
      <c r="D95" s="61"/>
    </row>
  </sheetData>
  <mergeCells count="12">
    <mergeCell ref="A76:A77"/>
    <mergeCell ref="B76:B77"/>
    <mergeCell ref="C76:C77"/>
    <mergeCell ref="A83:A84"/>
    <mergeCell ref="B83:B84"/>
    <mergeCell ref="C83:C84"/>
    <mergeCell ref="A1:F1"/>
    <mergeCell ref="E2:F2"/>
    <mergeCell ref="A17:A18"/>
    <mergeCell ref="C17:C18"/>
    <mergeCell ref="A55:A56"/>
    <mergeCell ref="C55:C56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6.5"/>
  <sheetData/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Samsung Electronics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SEC</dc:creator>
  <cp:lastModifiedBy>SEC</cp:lastModifiedBy>
  <dcterms:created xsi:type="dcterms:W3CDTF">2014-03-12T06:44:04Z</dcterms:created>
  <dcterms:modified xsi:type="dcterms:W3CDTF">2014-03-12T06:45:49Z</dcterms:modified>
</cp:coreProperties>
</file>