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80" yWindow="0" windowWidth="22140" windowHeight="5715"/>
  </bookViews>
  <sheets>
    <sheet name="어선등록현황(2018.12월말 기준)" sheetId="1" r:id="rId1"/>
  </sheets>
  <definedNames>
    <definedName name="_xlnm.Print_Titles" localSheetId="0">'어선등록현황(2018.12월말 기준)'!$3:$5</definedName>
  </definedNames>
  <calcPr calcId="125725" fullCalcOnLoad="1"/>
</workbook>
</file>

<file path=xl/calcChain.xml><?xml version="1.0" encoding="utf-8"?>
<calcChain xmlns="http://schemas.openxmlformats.org/spreadsheetml/2006/main">
  <c r="D8" i="1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D8"/>
  <c r="AE8"/>
  <c r="AF8"/>
  <c r="C9"/>
  <c r="AH9"/>
  <c r="AI9"/>
  <c r="AK9" s="1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C11"/>
  <c r="AH11"/>
  <c r="AJ11" s="1"/>
  <c r="AI11"/>
  <c r="AK11" s="1"/>
  <c r="D12"/>
  <c r="E12"/>
  <c r="F12"/>
  <c r="G12"/>
  <c r="H12"/>
  <c r="I12"/>
  <c r="J12"/>
  <c r="K12"/>
  <c r="L12"/>
  <c r="M12"/>
  <c r="N12"/>
  <c r="O12"/>
  <c r="R12"/>
  <c r="S12"/>
  <c r="T12"/>
  <c r="U12"/>
  <c r="V12"/>
  <c r="W12"/>
  <c r="X12"/>
  <c r="Y12"/>
  <c r="Z12"/>
  <c r="AA12"/>
  <c r="AB12"/>
  <c r="AD12"/>
  <c r="AE12"/>
  <c r="C13"/>
  <c r="AH13"/>
  <c r="AJ13" s="1"/>
  <c r="AI13"/>
  <c r="AK13" s="1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AI14" s="1"/>
  <c r="X14"/>
  <c r="Y14"/>
  <c r="Z14"/>
  <c r="AA14"/>
  <c r="AB14"/>
  <c r="AC14"/>
  <c r="AD14"/>
  <c r="AE14"/>
  <c r="AF14"/>
  <c r="AG14"/>
  <c r="AH14"/>
  <c r="C15"/>
  <c r="AF15"/>
  <c r="AG15"/>
  <c r="AH15"/>
  <c r="AI15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I16" s="1"/>
  <c r="AF16"/>
  <c r="AG16"/>
  <c r="AH16"/>
  <c r="AJ16" s="1"/>
  <c r="C17"/>
  <c r="AF17"/>
  <c r="AG17"/>
  <c r="AH17"/>
  <c r="AI17"/>
  <c r="AK17" s="1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F18" s="1"/>
  <c r="AC18"/>
  <c r="AD18"/>
  <c r="AH18" s="1"/>
  <c r="AE18"/>
  <c r="C19"/>
  <c r="AF19"/>
  <c r="AG19"/>
  <c r="AH19"/>
  <c r="AI19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C21"/>
  <c r="AF21"/>
  <c r="AG21"/>
  <c r="AH21"/>
  <c r="AI21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C23"/>
  <c r="AF23"/>
  <c r="AG23"/>
  <c r="AH23"/>
  <c r="AI23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C25"/>
  <c r="AF25"/>
  <c r="AG25"/>
  <c r="AH25"/>
  <c r="AI25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AI26"/>
  <c r="C27"/>
  <c r="AF27"/>
  <c r="AG27"/>
  <c r="AH27"/>
  <c r="AI27"/>
  <c r="I7"/>
  <c r="J7"/>
  <c r="J6" s="1"/>
  <c r="K7"/>
  <c r="N7"/>
  <c r="O7"/>
  <c r="O6" s="1"/>
  <c r="R7"/>
  <c r="R6" s="1"/>
  <c r="S7"/>
  <c r="S6" s="1"/>
  <c r="T7"/>
  <c r="U7"/>
  <c r="U6" s="1"/>
  <c r="V7"/>
  <c r="W7"/>
  <c r="W6" s="1"/>
  <c r="X7"/>
  <c r="Y7"/>
  <c r="Y6" s="1"/>
  <c r="Z7"/>
  <c r="Z6" s="1"/>
  <c r="AA7"/>
  <c r="AB7"/>
  <c r="AB6" s="1"/>
  <c r="AC7"/>
  <c r="AC6" s="1"/>
  <c r="AD7"/>
  <c r="AD6" s="1"/>
  <c r="AE7"/>
  <c r="AE6" s="1"/>
  <c r="H6"/>
  <c r="I6"/>
  <c r="L6"/>
  <c r="M6"/>
  <c r="N6"/>
  <c r="P6"/>
  <c r="Q6"/>
  <c r="X6"/>
  <c r="E7"/>
  <c r="D7"/>
  <c r="F7"/>
  <c r="T6"/>
  <c r="V6"/>
  <c r="AG6"/>
  <c r="G7"/>
  <c r="AG18" l="1"/>
  <c r="C7"/>
  <c r="AI18"/>
  <c r="AK18" s="1"/>
  <c r="AJ19"/>
  <c r="AH7"/>
  <c r="AI24"/>
  <c r="AK24" s="1"/>
  <c r="AJ14"/>
  <c r="AF12"/>
  <c r="AK21"/>
  <c r="AK19"/>
  <c r="AI8"/>
  <c r="AJ21"/>
  <c r="AK15"/>
  <c r="AK27"/>
  <c r="AK26"/>
  <c r="AK25"/>
  <c r="AK20"/>
  <c r="AJ26"/>
  <c r="AH24"/>
  <c r="AJ24" s="1"/>
  <c r="AI7"/>
  <c r="AJ25"/>
  <c r="AJ22"/>
  <c r="AJ23"/>
  <c r="AK23"/>
  <c r="AJ18"/>
  <c r="G6"/>
  <c r="C22"/>
  <c r="C18"/>
  <c r="C16"/>
  <c r="AK16"/>
  <c r="AK14"/>
  <c r="AH12"/>
  <c r="AH8"/>
  <c r="C8"/>
  <c r="AJ27"/>
  <c r="C26"/>
  <c r="C24"/>
  <c r="AI22"/>
  <c r="AK22" s="1"/>
  <c r="C20"/>
  <c r="AJ15"/>
  <c r="C14"/>
  <c r="AI12"/>
  <c r="AC8"/>
  <c r="AG8" s="1"/>
  <c r="AK8" s="1"/>
  <c r="AJ20"/>
  <c r="AJ17"/>
  <c r="C12"/>
  <c r="AK10"/>
  <c r="C10"/>
  <c r="AF6"/>
  <c r="C6"/>
  <c r="AJ10"/>
  <c r="F6"/>
  <c r="D6"/>
  <c r="AA6"/>
  <c r="K6"/>
  <c r="AC12"/>
  <c r="AG12" s="1"/>
  <c r="E6"/>
  <c r="AJ9"/>
  <c r="AJ8" s="1"/>
  <c r="AI6"/>
  <c r="AK6" s="1"/>
  <c r="AJ7" l="1"/>
  <c r="AH6"/>
  <c r="AJ6" s="1"/>
  <c r="AJ12"/>
  <c r="AK12"/>
</calcChain>
</file>

<file path=xl/sharedStrings.xml><?xml version="1.0" encoding="utf-8"?>
<sst xmlns="http://schemas.openxmlformats.org/spreadsheetml/2006/main" count="97" uniqueCount="30">
  <si>
    <t>신규(B)</t>
    <phoneticPr fontId="1" type="noConversion"/>
  </si>
  <si>
    <t>말소(C)</t>
    <phoneticPr fontId="1" type="noConversion"/>
  </si>
  <si>
    <t>선종변경D(증)</t>
    <phoneticPr fontId="1" type="noConversion"/>
  </si>
  <si>
    <t>전입(F)</t>
    <phoneticPr fontId="1" type="noConversion"/>
  </si>
  <si>
    <t>전출(G)</t>
    <phoneticPr fontId="1" type="noConversion"/>
  </si>
  <si>
    <t>동력</t>
    <phoneticPr fontId="1" type="noConversion"/>
  </si>
  <si>
    <t>무동력</t>
    <phoneticPr fontId="1" type="noConversion"/>
  </si>
  <si>
    <t>계</t>
    <phoneticPr fontId="1" type="noConversion"/>
  </si>
  <si>
    <t>척수</t>
    <phoneticPr fontId="1" type="noConversion"/>
  </si>
  <si>
    <t>톤수</t>
    <phoneticPr fontId="1" type="noConversion"/>
  </si>
  <si>
    <t>1~5톤
미만</t>
    <phoneticPr fontId="1" type="noConversion"/>
  </si>
  <si>
    <t>100~
150
톤미만</t>
    <phoneticPr fontId="1" type="noConversion"/>
  </si>
  <si>
    <t>150~
200
톤미만</t>
    <phoneticPr fontId="1" type="noConversion"/>
  </si>
  <si>
    <t xml:space="preserve">              구 분
규모별</t>
    <phoneticPr fontId="1" type="noConversion"/>
  </si>
  <si>
    <t>전년도말 현재(A)</t>
    <phoneticPr fontId="1" type="noConversion"/>
  </si>
  <si>
    <t>선종변경E(감)</t>
    <phoneticPr fontId="1" type="noConversion"/>
  </si>
  <si>
    <t>80~100
톤미만</t>
    <phoneticPr fontId="1" type="noConversion"/>
  </si>
  <si>
    <t>계</t>
    <phoneticPr fontId="1" type="noConversion"/>
  </si>
  <si>
    <t>5~10톤
미만</t>
    <phoneticPr fontId="1" type="noConversion"/>
  </si>
  <si>
    <t>10~20톤
미만</t>
    <phoneticPr fontId="1" type="noConversion"/>
  </si>
  <si>
    <t>20~50톤
미만</t>
    <phoneticPr fontId="1" type="noConversion"/>
  </si>
  <si>
    <t>50~80톤
미만</t>
    <phoneticPr fontId="1" type="noConversion"/>
  </si>
  <si>
    <t>200톤
이상</t>
    <phoneticPr fontId="1" type="noConversion"/>
  </si>
  <si>
    <t xml:space="preserve"> </t>
    <phoneticPr fontId="1" type="noConversion"/>
  </si>
  <si>
    <t>당해년 하반기말 현재(H)</t>
    <phoneticPr fontId="1" type="noConversion"/>
  </si>
  <si>
    <t>1톤 미만</t>
    <phoneticPr fontId="1" type="noConversion"/>
  </si>
  <si>
    <t>전년
도말</t>
    <phoneticPr fontId="1" type="noConversion"/>
  </si>
  <si>
    <t>미추홀구</t>
    <phoneticPr fontId="1" type="noConversion"/>
  </si>
  <si>
    <t>(2018.12말 현재)</t>
    <phoneticPr fontId="1" type="noConversion"/>
  </si>
  <si>
    <t>2018년도말 어선등록 현황 (미추홀구)</t>
    <phoneticPr fontId="1" type="noConversion"/>
  </si>
</sst>
</file>

<file path=xl/styles.xml><?xml version="1.0" encoding="utf-8"?>
<styleSheet xmlns="http://schemas.openxmlformats.org/spreadsheetml/2006/main">
  <numFmts count="7">
    <numFmt numFmtId="178" formatCode="0.000_);[Red]\(0.000\)"/>
    <numFmt numFmtId="179" formatCode="0_);[Red]\(0\)"/>
    <numFmt numFmtId="180" formatCode="0.00_);[Red]\(0.00\)"/>
    <numFmt numFmtId="182" formatCode="0.00_ "/>
    <numFmt numFmtId="185" formatCode="#,##0.00_);[Red]\(#,##0.00\)"/>
    <numFmt numFmtId="194" formatCode="#,##0_);[Red]\(#,##0\)"/>
    <numFmt numFmtId="195" formatCode="#,##0_ "/>
  </numFmts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4"/>
      <name val="돋움"/>
      <family val="3"/>
      <charset val="129"/>
    </font>
    <font>
      <sz val="14"/>
      <name val="돋움"/>
      <family val="3"/>
      <charset val="129"/>
    </font>
    <font>
      <sz val="18"/>
      <name val="돋움"/>
      <family val="3"/>
      <charset val="129"/>
    </font>
    <font>
      <sz val="14"/>
      <color indexed="12"/>
      <name val="돋움"/>
      <family val="3"/>
      <charset val="129"/>
    </font>
    <font>
      <sz val="20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Fill="1"/>
    <xf numFmtId="182" fontId="3" fillId="0" borderId="0" xfId="0" applyNumberFormat="1" applyFont="1" applyFill="1"/>
    <xf numFmtId="179" fontId="3" fillId="0" borderId="0" xfId="0" applyNumberFormat="1" applyFont="1" applyFill="1"/>
    <xf numFmtId="180" fontId="3" fillId="0" borderId="0" xfId="0" applyNumberFormat="1" applyFont="1" applyFill="1"/>
    <xf numFmtId="0" fontId="0" fillId="0" borderId="0" xfId="0" applyFill="1"/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182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79" fontId="4" fillId="2" borderId="2" xfId="0" applyNumberFormat="1" applyFont="1" applyFill="1" applyBorder="1" applyAlignment="1">
      <alignment horizontal="center" vertical="center"/>
    </xf>
    <xf numFmtId="180" fontId="4" fillId="2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/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85" fontId="2" fillId="0" borderId="0" xfId="0" applyNumberFormat="1" applyFont="1" applyFill="1" applyAlignment="1"/>
    <xf numFmtId="185" fontId="3" fillId="0" borderId="0" xfId="0" applyNumberFormat="1" applyFont="1" applyFill="1"/>
    <xf numFmtId="185" fontId="4" fillId="2" borderId="2" xfId="0" applyNumberFormat="1" applyFont="1" applyFill="1" applyBorder="1" applyAlignment="1">
      <alignment horizontal="center" vertical="center"/>
    </xf>
    <xf numFmtId="185" fontId="6" fillId="3" borderId="2" xfId="0" applyNumberFormat="1" applyFont="1" applyFill="1" applyBorder="1" applyAlignment="1">
      <alignment vertical="center"/>
    </xf>
    <xf numFmtId="185" fontId="6" fillId="0" borderId="2" xfId="0" applyNumberFormat="1" applyFont="1" applyFill="1" applyBorder="1" applyAlignment="1">
      <alignment vertical="center"/>
    </xf>
    <xf numFmtId="185" fontId="6" fillId="4" borderId="2" xfId="0" applyNumberFormat="1" applyFont="1" applyFill="1" applyBorder="1" applyAlignment="1">
      <alignment vertical="center"/>
    </xf>
    <xf numFmtId="194" fontId="2" fillId="0" borderId="0" xfId="0" applyNumberFormat="1" applyFont="1" applyFill="1" applyAlignment="1"/>
    <xf numFmtId="194" fontId="4" fillId="2" borderId="2" xfId="0" applyNumberFormat="1" applyFont="1" applyFill="1" applyBorder="1" applyAlignment="1">
      <alignment horizontal="center" vertical="center"/>
    </xf>
    <xf numFmtId="194" fontId="6" fillId="3" borderId="2" xfId="0" applyNumberFormat="1" applyFont="1" applyFill="1" applyBorder="1" applyAlignment="1">
      <alignment vertical="center"/>
    </xf>
    <xf numFmtId="194" fontId="6" fillId="4" borderId="2" xfId="0" applyNumberFormat="1" applyFont="1" applyFill="1" applyBorder="1" applyAlignment="1">
      <alignment vertical="center"/>
    </xf>
    <xf numFmtId="194" fontId="3" fillId="0" borderId="0" xfId="0" applyNumberFormat="1" applyFont="1" applyFill="1"/>
    <xf numFmtId="195" fontId="2" fillId="0" borderId="0" xfId="0" applyNumberFormat="1" applyFont="1" applyFill="1" applyAlignment="1"/>
    <xf numFmtId="195" fontId="3" fillId="0" borderId="0" xfId="0" applyNumberFormat="1" applyFont="1" applyFill="1"/>
    <xf numFmtId="195" fontId="4" fillId="2" borderId="2" xfId="0" applyNumberFormat="1" applyFont="1" applyFill="1" applyBorder="1" applyAlignment="1">
      <alignment horizontal="center" vertical="center"/>
    </xf>
    <xf numFmtId="185" fontId="6" fillId="5" borderId="2" xfId="0" applyNumberFormat="1" applyFont="1" applyFill="1" applyBorder="1" applyAlignment="1">
      <alignment vertical="center"/>
    </xf>
    <xf numFmtId="194" fontId="6" fillId="3" borderId="2" xfId="0" applyNumberFormat="1" applyFont="1" applyFill="1" applyBorder="1" applyAlignment="1">
      <alignment horizontal="center" vertical="center"/>
    </xf>
    <xf numFmtId="194" fontId="6" fillId="0" borderId="2" xfId="0" applyNumberFormat="1" applyFont="1" applyFill="1" applyBorder="1" applyAlignment="1">
      <alignment horizontal="center" vertical="center"/>
    </xf>
    <xf numFmtId="194" fontId="6" fillId="5" borderId="2" xfId="0" applyNumberFormat="1" applyFont="1" applyFill="1" applyBorder="1" applyAlignment="1">
      <alignment vertical="center"/>
    </xf>
    <xf numFmtId="194" fontId="6" fillId="0" borderId="2" xfId="0" applyNumberFormat="1" applyFont="1" applyFill="1" applyBorder="1" applyAlignment="1">
      <alignment vertical="center"/>
    </xf>
    <xf numFmtId="194" fontId="6" fillId="4" borderId="2" xfId="0" applyNumberFormat="1" applyFont="1" applyFill="1" applyBorder="1" applyAlignment="1">
      <alignment horizontal="center" vertical="center"/>
    </xf>
    <xf numFmtId="185" fontId="6" fillId="6" borderId="2" xfId="0" applyNumberFormat="1" applyFont="1" applyFill="1" applyBorder="1" applyAlignment="1">
      <alignment vertical="center"/>
    </xf>
    <xf numFmtId="194" fontId="6" fillId="7" borderId="2" xfId="0" applyNumberFormat="1" applyFont="1" applyFill="1" applyBorder="1" applyAlignment="1">
      <alignment vertical="center"/>
    </xf>
    <xf numFmtId="185" fontId="6" fillId="7" borderId="2" xfId="0" applyNumberFormat="1" applyFont="1" applyFill="1" applyBorder="1" applyAlignment="1">
      <alignment vertical="center"/>
    </xf>
    <xf numFmtId="194" fontId="6" fillId="6" borderId="2" xfId="0" applyNumberFormat="1" applyFont="1" applyFill="1" applyBorder="1" applyAlignment="1">
      <alignment vertical="center"/>
    </xf>
    <xf numFmtId="194" fontId="6" fillId="8" borderId="2" xfId="0" applyNumberFormat="1" applyFont="1" applyFill="1" applyBorder="1" applyAlignment="1">
      <alignment vertical="center"/>
    </xf>
    <xf numFmtId="185" fontId="6" fillId="8" borderId="2" xfId="0" applyNumberFormat="1" applyFont="1" applyFill="1" applyBorder="1" applyAlignment="1">
      <alignment vertical="center"/>
    </xf>
    <xf numFmtId="0" fontId="6" fillId="9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179" fontId="5" fillId="0" borderId="12" xfId="0" applyNumberFormat="1" applyFont="1" applyFill="1" applyBorder="1" applyAlignment="1">
      <alignment horizontal="right"/>
    </xf>
    <xf numFmtId="180" fontId="5" fillId="0" borderId="12" xfId="0" applyNumberFormat="1" applyFont="1" applyFill="1" applyBorder="1" applyAlignment="1">
      <alignment horizontal="right"/>
    </xf>
    <xf numFmtId="182" fontId="5" fillId="0" borderId="1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182" fontId="4" fillId="2" borderId="2" xfId="0" applyNumberFormat="1" applyFont="1" applyFill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27"/>
  <sheetViews>
    <sheetView tabSelected="1" zoomScale="50" zoomScaleNormal="5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A6" sqref="A6:A7"/>
    </sheetView>
  </sheetViews>
  <sheetFormatPr defaultRowHeight="18.75"/>
  <cols>
    <col min="1" max="1" width="17.44140625" style="1" customWidth="1"/>
    <col min="2" max="2" width="10.6640625" style="1" bestFit="1" customWidth="1"/>
    <col min="3" max="4" width="12.33203125" style="1" bestFit="1" customWidth="1"/>
    <col min="5" max="5" width="20.21875" style="18" bestFit="1" customWidth="1"/>
    <col min="6" max="6" width="7.88671875" style="1" bestFit="1" customWidth="1"/>
    <col min="7" max="7" width="12.21875" style="1" bestFit="1" customWidth="1"/>
    <col min="8" max="8" width="11.33203125" style="1" bestFit="1" customWidth="1"/>
    <col min="9" max="9" width="14.77734375" style="2" bestFit="1" customWidth="1"/>
    <col min="10" max="10" width="9.5546875" style="1" bestFit="1" customWidth="1"/>
    <col min="11" max="11" width="12.6640625" style="2" bestFit="1" customWidth="1"/>
    <col min="12" max="12" width="7.88671875" style="1" bestFit="1" customWidth="1"/>
    <col min="13" max="14" width="14.44140625" style="1" bestFit="1" customWidth="1"/>
    <col min="15" max="15" width="12.6640625" style="1" bestFit="1" customWidth="1"/>
    <col min="16" max="16" width="10.5546875" style="1" bestFit="1" customWidth="1"/>
    <col min="17" max="17" width="13.109375" style="1" bestFit="1" customWidth="1"/>
    <col min="18" max="18" width="9.109375" style="1" customWidth="1"/>
    <col min="19" max="20" width="10.44140625" style="1" bestFit="1" customWidth="1"/>
    <col min="21" max="21" width="14.77734375" style="1" bestFit="1" customWidth="1"/>
    <col min="22" max="23" width="10.44140625" style="1" bestFit="1" customWidth="1"/>
    <col min="24" max="24" width="13.109375" style="1" bestFit="1" customWidth="1"/>
    <col min="25" max="25" width="18.44140625" style="18" bestFit="1" customWidth="1"/>
    <col min="26" max="26" width="9.33203125" style="1" bestFit="1" customWidth="1"/>
    <col min="27" max="27" width="12.6640625" style="2" bestFit="1" customWidth="1"/>
    <col min="28" max="28" width="11.33203125" style="1" bestFit="1" customWidth="1"/>
    <col min="29" max="29" width="18.44140625" style="18" bestFit="1" customWidth="1"/>
    <col min="30" max="30" width="9.5546875" style="1" bestFit="1" customWidth="1"/>
    <col min="31" max="31" width="10.109375" style="1" customWidth="1"/>
    <col min="32" max="32" width="16.44140625" style="29" bestFit="1" customWidth="1"/>
    <col min="33" max="33" width="22.5546875" style="18" bestFit="1" customWidth="1"/>
    <col min="34" max="34" width="11.21875" style="3" bestFit="1" customWidth="1"/>
    <col min="35" max="35" width="12.5546875" style="4" bestFit="1" customWidth="1"/>
    <col min="36" max="36" width="11.21875" style="27" bestFit="1" customWidth="1"/>
    <col min="37" max="37" width="18.21875" style="18" bestFit="1" customWidth="1"/>
    <col min="38" max="38" width="8.88671875" style="5"/>
    <col min="39" max="39" width="14.109375" style="5" customWidth="1"/>
    <col min="40" max="16384" width="8.88671875" style="5"/>
  </cols>
  <sheetData>
    <row r="1" spans="1:42" ht="31.5">
      <c r="A1" s="44" t="s">
        <v>29</v>
      </c>
      <c r="B1" s="44"/>
      <c r="C1" s="44"/>
      <c r="D1" s="44"/>
      <c r="E1" s="44"/>
      <c r="F1" s="44"/>
      <c r="G1" s="4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7"/>
      <c r="Z1" s="14"/>
      <c r="AA1" s="14"/>
      <c r="AB1" s="14"/>
      <c r="AC1" s="17"/>
      <c r="AD1" s="14"/>
      <c r="AE1" s="14"/>
      <c r="AF1" s="28"/>
      <c r="AG1" s="17"/>
      <c r="AH1" s="14"/>
      <c r="AI1" s="14"/>
      <c r="AJ1" s="23"/>
      <c r="AK1" s="17"/>
    </row>
    <row r="2" spans="1:42" ht="26.25" customHeight="1">
      <c r="P2" s="1" t="s">
        <v>23</v>
      </c>
      <c r="AH2" s="45" t="s">
        <v>28</v>
      </c>
      <c r="AI2" s="46"/>
      <c r="AJ2" s="45"/>
      <c r="AK2" s="47"/>
    </row>
    <row r="3" spans="1:42" s="7" customFormat="1" ht="37.5" customHeight="1">
      <c r="A3" s="57" t="s">
        <v>13</v>
      </c>
      <c r="B3" s="58"/>
      <c r="C3" s="54" t="s">
        <v>26</v>
      </c>
      <c r="D3" s="49" t="s">
        <v>14</v>
      </c>
      <c r="E3" s="49"/>
      <c r="F3" s="49"/>
      <c r="G3" s="49"/>
      <c r="H3" s="48" t="s">
        <v>0</v>
      </c>
      <c r="I3" s="48"/>
      <c r="J3" s="48"/>
      <c r="K3" s="48"/>
      <c r="L3" s="48" t="s">
        <v>1</v>
      </c>
      <c r="M3" s="48"/>
      <c r="N3" s="48"/>
      <c r="O3" s="48"/>
      <c r="P3" s="48" t="s">
        <v>2</v>
      </c>
      <c r="Q3" s="48"/>
      <c r="R3" s="48"/>
      <c r="S3" s="48"/>
      <c r="T3" s="48" t="s">
        <v>15</v>
      </c>
      <c r="U3" s="48"/>
      <c r="V3" s="48"/>
      <c r="W3" s="48"/>
      <c r="X3" s="48" t="s">
        <v>3</v>
      </c>
      <c r="Y3" s="48"/>
      <c r="Z3" s="48"/>
      <c r="AA3" s="48"/>
      <c r="AB3" s="48" t="s">
        <v>4</v>
      </c>
      <c r="AC3" s="48"/>
      <c r="AD3" s="48"/>
      <c r="AE3" s="48"/>
      <c r="AF3" s="48" t="s">
        <v>24</v>
      </c>
      <c r="AG3" s="48"/>
      <c r="AH3" s="48"/>
      <c r="AI3" s="48"/>
      <c r="AJ3" s="48"/>
      <c r="AK3" s="48"/>
      <c r="AL3" s="6"/>
      <c r="AM3" s="6"/>
      <c r="AN3" s="6"/>
      <c r="AO3" s="6"/>
      <c r="AP3" s="6"/>
    </row>
    <row r="4" spans="1:42" s="7" customFormat="1" ht="42" customHeight="1">
      <c r="A4" s="59"/>
      <c r="B4" s="60"/>
      <c r="C4" s="55"/>
      <c r="D4" s="49" t="s">
        <v>5</v>
      </c>
      <c r="E4" s="49"/>
      <c r="F4" s="48" t="s">
        <v>6</v>
      </c>
      <c r="G4" s="48"/>
      <c r="H4" s="48" t="s">
        <v>5</v>
      </c>
      <c r="I4" s="48"/>
      <c r="J4" s="48" t="s">
        <v>6</v>
      </c>
      <c r="K4" s="48"/>
      <c r="L4" s="49" t="s">
        <v>5</v>
      </c>
      <c r="M4" s="49"/>
      <c r="N4" s="48" t="s">
        <v>6</v>
      </c>
      <c r="O4" s="48"/>
      <c r="P4" s="48" t="s">
        <v>5</v>
      </c>
      <c r="Q4" s="48"/>
      <c r="R4" s="48" t="s">
        <v>6</v>
      </c>
      <c r="S4" s="48"/>
      <c r="T4" s="48" t="s">
        <v>5</v>
      </c>
      <c r="U4" s="48"/>
      <c r="V4" s="48" t="s">
        <v>6</v>
      </c>
      <c r="W4" s="48"/>
      <c r="X4" s="48" t="s">
        <v>5</v>
      </c>
      <c r="Y4" s="48"/>
      <c r="Z4" s="48" t="s">
        <v>6</v>
      </c>
      <c r="AA4" s="48"/>
      <c r="AB4" s="48" t="s">
        <v>5</v>
      </c>
      <c r="AC4" s="48"/>
      <c r="AD4" s="48" t="s">
        <v>6</v>
      </c>
      <c r="AE4" s="48"/>
      <c r="AF4" s="48" t="s">
        <v>5</v>
      </c>
      <c r="AG4" s="48"/>
      <c r="AH4" s="50" t="s">
        <v>6</v>
      </c>
      <c r="AI4" s="50"/>
      <c r="AJ4" s="50" t="s">
        <v>7</v>
      </c>
      <c r="AK4" s="50"/>
      <c r="AL4" s="6"/>
      <c r="AM4" s="6"/>
      <c r="AN4" s="6"/>
      <c r="AO4" s="6"/>
      <c r="AP4" s="6"/>
    </row>
    <row r="5" spans="1:42" s="7" customFormat="1" ht="45" customHeight="1">
      <c r="A5" s="61"/>
      <c r="B5" s="62"/>
      <c r="C5" s="56"/>
      <c r="D5" s="10" t="s">
        <v>8</v>
      </c>
      <c r="E5" s="19" t="s">
        <v>9</v>
      </c>
      <c r="F5" s="10" t="s">
        <v>8</v>
      </c>
      <c r="G5" s="10" t="s">
        <v>9</v>
      </c>
      <c r="H5" s="10" t="s">
        <v>8</v>
      </c>
      <c r="I5" s="9" t="s">
        <v>9</v>
      </c>
      <c r="J5" s="11" t="s">
        <v>8</v>
      </c>
      <c r="K5" s="9" t="s">
        <v>9</v>
      </c>
      <c r="L5" s="11" t="s">
        <v>8</v>
      </c>
      <c r="M5" s="10" t="s">
        <v>9</v>
      </c>
      <c r="N5" s="11" t="s">
        <v>8</v>
      </c>
      <c r="O5" s="10" t="s">
        <v>9</v>
      </c>
      <c r="P5" s="11" t="s">
        <v>8</v>
      </c>
      <c r="Q5" s="10" t="s">
        <v>9</v>
      </c>
      <c r="R5" s="11" t="s">
        <v>8</v>
      </c>
      <c r="S5" s="10" t="s">
        <v>9</v>
      </c>
      <c r="T5" s="10" t="s">
        <v>8</v>
      </c>
      <c r="U5" s="10" t="s">
        <v>9</v>
      </c>
      <c r="V5" s="10" t="s">
        <v>8</v>
      </c>
      <c r="W5" s="10" t="s">
        <v>9</v>
      </c>
      <c r="X5" s="10" t="s">
        <v>8</v>
      </c>
      <c r="Y5" s="19" t="s">
        <v>9</v>
      </c>
      <c r="Z5" s="11" t="s">
        <v>8</v>
      </c>
      <c r="AA5" s="9" t="s">
        <v>9</v>
      </c>
      <c r="AB5" s="10" t="s">
        <v>8</v>
      </c>
      <c r="AC5" s="19" t="s">
        <v>9</v>
      </c>
      <c r="AD5" s="10" t="s">
        <v>8</v>
      </c>
      <c r="AE5" s="10" t="s">
        <v>9</v>
      </c>
      <c r="AF5" s="30" t="s">
        <v>8</v>
      </c>
      <c r="AG5" s="19" t="s">
        <v>9</v>
      </c>
      <c r="AH5" s="12" t="s">
        <v>8</v>
      </c>
      <c r="AI5" s="13" t="s">
        <v>9</v>
      </c>
      <c r="AJ5" s="24" t="s">
        <v>8</v>
      </c>
      <c r="AK5" s="19" t="s">
        <v>9</v>
      </c>
      <c r="AL5" s="6"/>
      <c r="AM5" s="6"/>
      <c r="AN5" s="6"/>
      <c r="AO5" s="6"/>
      <c r="AP5" s="6"/>
    </row>
    <row r="6" spans="1:42" s="7" customFormat="1" ht="27" customHeight="1">
      <c r="A6" s="63" t="s">
        <v>17</v>
      </c>
      <c r="B6" s="15" t="s">
        <v>17</v>
      </c>
      <c r="C6" s="32">
        <f>SUM(C7:C7)</f>
        <v>38</v>
      </c>
      <c r="D6" s="25">
        <f>SUM(D7:D7)</f>
        <v>38</v>
      </c>
      <c r="E6" s="20">
        <f>SUM(E7:E7)</f>
        <v>379.53</v>
      </c>
      <c r="F6" s="25">
        <f>SUM(F7:F7)</f>
        <v>0</v>
      </c>
      <c r="G6" s="20">
        <f>SUM(G7:G7)</f>
        <v>0</v>
      </c>
      <c r="H6" s="25">
        <f>SUM(H7:H7)</f>
        <v>0</v>
      </c>
      <c r="I6" s="20">
        <f>SUM(I7:I7)</f>
        <v>0</v>
      </c>
      <c r="J6" s="25">
        <f>SUM(J7:J7)</f>
        <v>0</v>
      </c>
      <c r="K6" s="25">
        <f>SUM(K7:K7)</f>
        <v>0</v>
      </c>
      <c r="L6" s="25">
        <f>SUM(L7:L7)</f>
        <v>11</v>
      </c>
      <c r="M6" s="20">
        <f>SUM(M7:M7)</f>
        <v>19.57</v>
      </c>
      <c r="N6" s="25">
        <f>SUM(N7:N7)</f>
        <v>0</v>
      </c>
      <c r="O6" s="20">
        <f>SUM(O7:O7)</f>
        <v>0</v>
      </c>
      <c r="P6" s="25">
        <f>SUM(P7:P7)</f>
        <v>0</v>
      </c>
      <c r="Q6" s="20">
        <f>SUM(Q7:Q7)</f>
        <v>0</v>
      </c>
      <c r="R6" s="25">
        <f>SUM(R7:R7)</f>
        <v>0</v>
      </c>
      <c r="S6" s="25">
        <f>SUM(S7:S7)</f>
        <v>0</v>
      </c>
      <c r="T6" s="25">
        <f>SUM(T7:T7)</f>
        <v>0</v>
      </c>
      <c r="U6" s="25">
        <f>SUM(U7:U7)</f>
        <v>0</v>
      </c>
      <c r="V6" s="25">
        <f>SUM(V7:V7)</f>
        <v>0</v>
      </c>
      <c r="W6" s="20">
        <f>SUM(W7:W7)</f>
        <v>0</v>
      </c>
      <c r="X6" s="25">
        <f>SUM(X7:X7)</f>
        <v>0</v>
      </c>
      <c r="Y6" s="20">
        <f>SUM(Y7:Y7)</f>
        <v>0</v>
      </c>
      <c r="Z6" s="25">
        <f>SUM(Z7:Z7)</f>
        <v>0</v>
      </c>
      <c r="AA6" s="25">
        <f>SUM(AA7:AA7)</f>
        <v>0</v>
      </c>
      <c r="AB6" s="25">
        <f>SUM(AB7:AB7)</f>
        <v>1</v>
      </c>
      <c r="AC6" s="20">
        <f>SUM(AC7:AC7)</f>
        <v>8.5500000000000007</v>
      </c>
      <c r="AD6" s="25">
        <f>SUM(AD7:AD7)</f>
        <v>0</v>
      </c>
      <c r="AE6" s="25">
        <f>SUM(AE7:AE7)</f>
        <v>0</v>
      </c>
      <c r="AF6" s="25">
        <f>SUM(AF7:AF7)</f>
        <v>26</v>
      </c>
      <c r="AG6" s="20">
        <f>SUM(AG7:AG7)</f>
        <v>351.41</v>
      </c>
      <c r="AH6" s="25">
        <f>SUM(AH7:AH7)</f>
        <v>0</v>
      </c>
      <c r="AI6" s="20">
        <f>SUM(AI7:AI7)</f>
        <v>0</v>
      </c>
      <c r="AJ6" s="25">
        <f>AF6+AH6</f>
        <v>26</v>
      </c>
      <c r="AK6" s="20">
        <f>AG6+AI6</f>
        <v>351.41</v>
      </c>
    </row>
    <row r="7" spans="1:42" s="7" customFormat="1" ht="27" customHeight="1">
      <c r="A7" s="53"/>
      <c r="B7" s="43" t="s">
        <v>27</v>
      </c>
      <c r="C7" s="33">
        <f>C9+C11+C13+C15+C17+C19+C21+C23+C25+C27</f>
        <v>38</v>
      </c>
      <c r="D7" s="34">
        <f>D9+D11+D13+D15+D17+D19+D21+D23+D25+D27</f>
        <v>38</v>
      </c>
      <c r="E7" s="31">
        <f>E9+E11+E13+E15+E17+E19+E21+E23+E25+E27</f>
        <v>379.53</v>
      </c>
      <c r="F7" s="34">
        <f>F9+F11+F13+F15+F17+F19+F21+F23+F25+F27</f>
        <v>0</v>
      </c>
      <c r="G7" s="31">
        <f>G9+G11+G13+G15+G17+G19+G21+G23+G25+G27</f>
        <v>0</v>
      </c>
      <c r="H7" s="35">
        <v>0</v>
      </c>
      <c r="I7" s="21">
        <f>I9+I11+I13+I15+I17+I19+I21+I23+I25+I27</f>
        <v>0</v>
      </c>
      <c r="J7" s="35">
        <f>J9+J11+J13+J15+J17+J19+J21+J23+J25+J27</f>
        <v>0</v>
      </c>
      <c r="K7" s="35">
        <f>K9+K11+K13+K15+K17+K19+K21+K23+K25+K27</f>
        <v>0</v>
      </c>
      <c r="L7" s="35">
        <v>11</v>
      </c>
      <c r="M7" s="21">
        <v>19.57</v>
      </c>
      <c r="N7" s="35">
        <f>N9+N11+N13+N15+N17+N19+N21+N23+N25+N27</f>
        <v>0</v>
      </c>
      <c r="O7" s="21">
        <f>O9+O11+O13+O15+O17+O19+O21+O23+O25+O27</f>
        <v>0</v>
      </c>
      <c r="P7" s="35">
        <v>0</v>
      </c>
      <c r="Q7" s="21">
        <v>0</v>
      </c>
      <c r="R7" s="35">
        <f>R9+R11+R13+R15+R17+R19+R21+R23+R25+R27</f>
        <v>0</v>
      </c>
      <c r="S7" s="35">
        <f>S9+S11+S13+S15+S17+S19+S21+S23+S25+S27</f>
        <v>0</v>
      </c>
      <c r="T7" s="35">
        <f>T9+T11+T13+T15+T17+T19+T21+T23+T25+T27</f>
        <v>0</v>
      </c>
      <c r="U7" s="35">
        <f>U9+U11+U13+U15+U17+U19+U21+U23+U25+U27</f>
        <v>0</v>
      </c>
      <c r="V7" s="35">
        <f>V9+V11+V13+V15+V17+V19+V21+V23+V25+V27</f>
        <v>0</v>
      </c>
      <c r="W7" s="21">
        <f>W9+W11+W13+W15+W17+W19+W21+W23+W25+W27</f>
        <v>0</v>
      </c>
      <c r="X7" s="35">
        <f>X9+X11+X13+X15+X17+X19+X21+X23+X25+X27</f>
        <v>0</v>
      </c>
      <c r="Y7" s="21">
        <f>Y9+Y11+Y13+Y15+Y17+Y19+Y21+Y23+Y25+Y27</f>
        <v>0</v>
      </c>
      <c r="Z7" s="35">
        <f>Z9+Z11+Z13+Z15+Z17+Z19+Z21+Z23+Z25+Z27</f>
        <v>0</v>
      </c>
      <c r="AA7" s="35">
        <f>AA9+AA11+AA13+AA15+AA17+AA19+AA21+AA23+AA25+AA27</f>
        <v>0</v>
      </c>
      <c r="AB7" s="35">
        <f>AB9+AB11+AB13+AB15+AB17+AB19+AB21+AB23+AB25+AB27</f>
        <v>1</v>
      </c>
      <c r="AC7" s="21">
        <f>AC9+AC11+AC13+AC15+AC17+AC19+AC21+AC23+AC25+AC27</f>
        <v>8.5500000000000007</v>
      </c>
      <c r="AD7" s="35">
        <f>AD9+AD11+AD13+AD15+AD17+AD19+AD21+AD23+AD25+AD27</f>
        <v>0</v>
      </c>
      <c r="AE7" s="35">
        <f>AE9+AE11+AE13+AE15+AE17+AE19+AE21+AE23+AE25+AE27</f>
        <v>0</v>
      </c>
      <c r="AF7" s="35">
        <v>26</v>
      </c>
      <c r="AG7" s="21">
        <v>351.41</v>
      </c>
      <c r="AH7" s="35">
        <f t="shared" ref="AH7:AI7" si="0">F7+J7-N7+R7-V7+Z7-AD7</f>
        <v>0</v>
      </c>
      <c r="AI7" s="21">
        <f t="shared" si="0"/>
        <v>0</v>
      </c>
      <c r="AJ7" s="40">
        <f t="shared" ref="AJ7" si="1">AF7+AH7</f>
        <v>26</v>
      </c>
      <c r="AK7" s="37">
        <v>351.41</v>
      </c>
    </row>
    <row r="8" spans="1:42" s="7" customFormat="1" ht="27" customHeight="1">
      <c r="A8" s="63" t="s">
        <v>25</v>
      </c>
      <c r="B8" s="16" t="s">
        <v>17</v>
      </c>
      <c r="C8" s="36">
        <f>SUM(C9:C9)</f>
        <v>3</v>
      </c>
      <c r="D8" s="26">
        <f>SUM(D9:D9)</f>
        <v>3</v>
      </c>
      <c r="E8" s="22">
        <f>SUM(E9:E9)</f>
        <v>2.74</v>
      </c>
      <c r="F8" s="26">
        <f>SUM(F9:F9)</f>
        <v>0</v>
      </c>
      <c r="G8" s="22">
        <f>SUM(G9:G9)</f>
        <v>0</v>
      </c>
      <c r="H8" s="26">
        <f>SUM(H9:H9)</f>
        <v>0</v>
      </c>
      <c r="I8" s="22">
        <f>SUM(I9:I9)</f>
        <v>0</v>
      </c>
      <c r="J8" s="26">
        <f>SUM(J9:J9)</f>
        <v>0</v>
      </c>
      <c r="K8" s="22">
        <f>SUM(K9:K9)</f>
        <v>0</v>
      </c>
      <c r="L8" s="26">
        <f>SUM(L9:L9)</f>
        <v>3</v>
      </c>
      <c r="M8" s="22">
        <f>SUM(M9:M9)</f>
        <v>2.74</v>
      </c>
      <c r="N8" s="26">
        <f>SUM(N9:N9)</f>
        <v>0</v>
      </c>
      <c r="O8" s="22">
        <f>SUM(O9:O9)</f>
        <v>0</v>
      </c>
      <c r="P8" s="26">
        <f>SUM(P9:P9)</f>
        <v>0</v>
      </c>
      <c r="Q8" s="22">
        <f>SUM(Q9:Q9)</f>
        <v>0</v>
      </c>
      <c r="R8" s="26">
        <f>SUM(R9:R9)</f>
        <v>0</v>
      </c>
      <c r="S8" s="22">
        <f>SUM(S9:S9)</f>
        <v>0</v>
      </c>
      <c r="T8" s="26">
        <f>SUM(T9:T9)</f>
        <v>0</v>
      </c>
      <c r="U8" s="22">
        <f>SUM(U9:U9)</f>
        <v>0</v>
      </c>
      <c r="V8" s="26">
        <f>SUM(V9:V9)</f>
        <v>0</v>
      </c>
      <c r="W8" s="22">
        <f>SUM(W9:W9)</f>
        <v>0</v>
      </c>
      <c r="X8" s="26">
        <f>SUM(X9:X9)</f>
        <v>0</v>
      </c>
      <c r="Y8" s="22">
        <f>SUM(Y9:Y9)</f>
        <v>0</v>
      </c>
      <c r="Z8" s="26">
        <f>SUM(Z9:Z9)</f>
        <v>0</v>
      </c>
      <c r="AA8" s="22">
        <f>SUM(AA9:AA9)</f>
        <v>0</v>
      </c>
      <c r="AB8" s="26">
        <f>SUM(AB9:AB9)</f>
        <v>0</v>
      </c>
      <c r="AC8" s="22">
        <f>SUM(AC9:AC9)</f>
        <v>0</v>
      </c>
      <c r="AD8" s="26">
        <f>SUM(AD9:AD9)</f>
        <v>0</v>
      </c>
      <c r="AE8" s="22">
        <f>SUM(AE9:AE9)</f>
        <v>0</v>
      </c>
      <c r="AF8" s="38">
        <f>D8+H8-L8+P8-T8+X8-AB8</f>
        <v>0</v>
      </c>
      <c r="AG8" s="39">
        <f>E8+I8-M8+Q8-U8+Y8-AC8</f>
        <v>0</v>
      </c>
      <c r="AH8" s="38">
        <f>SUM(AH9:AH9)</f>
        <v>0</v>
      </c>
      <c r="AI8" s="39">
        <f>G8+K8-O8+S8-W8+AA8-AE8</f>
        <v>0</v>
      </c>
      <c r="AJ8" s="26">
        <f>SUM(AJ9:AJ9)</f>
        <v>0</v>
      </c>
      <c r="AK8" s="22">
        <f>AG8+AI8</f>
        <v>0</v>
      </c>
    </row>
    <row r="9" spans="1:42" s="7" customFormat="1" ht="27" customHeight="1">
      <c r="A9" s="53"/>
      <c r="B9" s="43" t="s">
        <v>27</v>
      </c>
      <c r="C9" s="33">
        <f t="shared" ref="C9" si="2">D9+F9</f>
        <v>3</v>
      </c>
      <c r="D9" s="34">
        <v>3</v>
      </c>
      <c r="E9" s="31">
        <v>2.74</v>
      </c>
      <c r="F9" s="34">
        <v>0</v>
      </c>
      <c r="G9" s="31">
        <v>0</v>
      </c>
      <c r="H9" s="35">
        <v>0</v>
      </c>
      <c r="I9" s="21">
        <v>0</v>
      </c>
      <c r="J9" s="35">
        <v>0</v>
      </c>
      <c r="K9" s="35">
        <v>0</v>
      </c>
      <c r="L9" s="35">
        <v>3</v>
      </c>
      <c r="M9" s="21">
        <v>2.74</v>
      </c>
      <c r="N9" s="35">
        <v>0</v>
      </c>
      <c r="O9" s="21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21">
        <v>0</v>
      </c>
      <c r="Z9" s="35">
        <v>0</v>
      </c>
      <c r="AA9" s="21">
        <v>0</v>
      </c>
      <c r="AB9" s="35">
        <v>0</v>
      </c>
      <c r="AC9" s="21">
        <v>0</v>
      </c>
      <c r="AD9" s="35">
        <v>0</v>
      </c>
      <c r="AE9" s="21">
        <v>0</v>
      </c>
      <c r="AF9" s="35">
        <v>0</v>
      </c>
      <c r="AG9" s="21">
        <v>0</v>
      </c>
      <c r="AH9" s="35">
        <f t="shared" ref="AH9:AH21" si="3">F9+J9-N9+R9-V9+Z9-AD9</f>
        <v>0</v>
      </c>
      <c r="AI9" s="21">
        <f t="shared" ref="AI9:AI21" si="4">G9+K9-O9+S9-W9+AA9-AE9</f>
        <v>0</v>
      </c>
      <c r="AJ9" s="41">
        <f t="shared" ref="AJ9" si="5">AF9+AH9</f>
        <v>0</v>
      </c>
      <c r="AK9" s="42">
        <f t="shared" ref="AK9:AK22" si="6">AG9+AI9</f>
        <v>0</v>
      </c>
    </row>
    <row r="10" spans="1:42" s="7" customFormat="1" ht="27" customHeight="1">
      <c r="A10" s="51" t="s">
        <v>10</v>
      </c>
      <c r="B10" s="16" t="s">
        <v>17</v>
      </c>
      <c r="C10" s="36">
        <f>SUM(C11:C11)</f>
        <v>13</v>
      </c>
      <c r="D10" s="26">
        <f>SUM(D11:D11)</f>
        <v>13</v>
      </c>
      <c r="E10" s="22">
        <f>SUM(E11:E11)</f>
        <v>43.01</v>
      </c>
      <c r="F10" s="26">
        <f>SUM(F11:F11)</f>
        <v>0</v>
      </c>
      <c r="G10" s="22">
        <f>SUM(G11:G11)</f>
        <v>0</v>
      </c>
      <c r="H10" s="26">
        <f>SUM(H11:H11)</f>
        <v>0</v>
      </c>
      <c r="I10" s="22">
        <f>SUM(I11:I11)</f>
        <v>0</v>
      </c>
      <c r="J10" s="26">
        <f>SUM(J11:J11)</f>
        <v>0</v>
      </c>
      <c r="K10" s="22">
        <f>SUM(K11:K11)</f>
        <v>0</v>
      </c>
      <c r="L10" s="26">
        <f>SUM(L11:L11)</f>
        <v>10</v>
      </c>
      <c r="M10" s="22">
        <f>SUM(M11:M11)</f>
        <v>32.119999999999997</v>
      </c>
      <c r="N10" s="26">
        <f>SUM(N11:N11)</f>
        <v>0</v>
      </c>
      <c r="O10" s="22">
        <f>SUM(O11:O11)</f>
        <v>0</v>
      </c>
      <c r="P10" s="26">
        <f>SUM(P11:P11)</f>
        <v>0</v>
      </c>
      <c r="Q10" s="22">
        <f>SUM(Q11:Q11)</f>
        <v>0</v>
      </c>
      <c r="R10" s="26">
        <f>SUM(R11:R11)</f>
        <v>0</v>
      </c>
      <c r="S10" s="22">
        <f>SUM(S11:S11)</f>
        <v>0</v>
      </c>
      <c r="T10" s="26">
        <f>SUM(T11:T11)</f>
        <v>0</v>
      </c>
      <c r="U10" s="22">
        <f>SUM(U11:U11)</f>
        <v>0</v>
      </c>
      <c r="V10" s="26">
        <f>SUM(V11:V11)</f>
        <v>0</v>
      </c>
      <c r="W10" s="22">
        <f>SUM(W11:W11)</f>
        <v>0</v>
      </c>
      <c r="X10" s="26">
        <f>SUM(X11:X11)</f>
        <v>0</v>
      </c>
      <c r="Y10" s="22">
        <f>SUM(Y11:Y11)</f>
        <v>0</v>
      </c>
      <c r="Z10" s="26">
        <f>SUM(Z11:Z11)</f>
        <v>0</v>
      </c>
      <c r="AA10" s="22">
        <f>SUM(AA11:AA11)</f>
        <v>0</v>
      </c>
      <c r="AB10" s="26">
        <f>SUM(AB11:AB11)</f>
        <v>0</v>
      </c>
      <c r="AC10" s="22">
        <f>SUM(AC11:AC11)</f>
        <v>0</v>
      </c>
      <c r="AD10" s="26">
        <f>SUM(AD11:AD11)</f>
        <v>0</v>
      </c>
      <c r="AE10" s="22">
        <f>SUM(AE11:AE11)</f>
        <v>0</v>
      </c>
      <c r="AF10" s="38">
        <f>D10+H10-L10+X10-AB10</f>
        <v>3</v>
      </c>
      <c r="AG10" s="39">
        <f>E10+I10-M10+Q10-U10+Y10-AC10</f>
        <v>10.89</v>
      </c>
      <c r="AH10" s="38">
        <f>F10+J10-N10+Z10-AD10</f>
        <v>0</v>
      </c>
      <c r="AI10" s="39">
        <f>G10+K10-O10+S10-W10+AA10-AE10</f>
        <v>0</v>
      </c>
      <c r="AJ10" s="26">
        <f>SUM(AJ11:AJ11)</f>
        <v>3</v>
      </c>
      <c r="AK10" s="22">
        <f>SUM(AK11:AK11)</f>
        <v>10.89</v>
      </c>
    </row>
    <row r="11" spans="1:42" s="7" customFormat="1" ht="27" customHeight="1">
      <c r="A11" s="52"/>
      <c r="B11" s="43" t="s">
        <v>27</v>
      </c>
      <c r="C11" s="33">
        <f t="shared" ref="C11" si="7">D11+F11</f>
        <v>13</v>
      </c>
      <c r="D11" s="34">
        <v>13</v>
      </c>
      <c r="E11" s="31">
        <v>43.01</v>
      </c>
      <c r="F11" s="34">
        <v>0</v>
      </c>
      <c r="G11" s="31">
        <v>0</v>
      </c>
      <c r="H11" s="35">
        <v>0</v>
      </c>
      <c r="I11" s="21">
        <v>0</v>
      </c>
      <c r="J11" s="35">
        <v>0</v>
      </c>
      <c r="K11" s="35">
        <v>0</v>
      </c>
      <c r="L11" s="35">
        <v>10</v>
      </c>
      <c r="M11" s="21">
        <v>32.119999999999997</v>
      </c>
      <c r="N11" s="35">
        <v>0</v>
      </c>
      <c r="O11" s="21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21">
        <v>0</v>
      </c>
      <c r="Z11" s="35">
        <v>0</v>
      </c>
      <c r="AA11" s="21">
        <v>0</v>
      </c>
      <c r="AB11" s="35">
        <v>0</v>
      </c>
      <c r="AC11" s="21">
        <v>0</v>
      </c>
      <c r="AD11" s="35">
        <v>0</v>
      </c>
      <c r="AE11" s="21">
        <v>0</v>
      </c>
      <c r="AF11" s="35">
        <v>3</v>
      </c>
      <c r="AG11" s="21">
        <v>10.89</v>
      </c>
      <c r="AH11" s="35">
        <f t="shared" si="3"/>
        <v>0</v>
      </c>
      <c r="AI11" s="21">
        <f t="shared" si="4"/>
        <v>0</v>
      </c>
      <c r="AJ11" s="41">
        <f t="shared" ref="AJ11:AJ23" si="8">AF11+AH11</f>
        <v>3</v>
      </c>
      <c r="AK11" s="42">
        <f t="shared" si="6"/>
        <v>10.89</v>
      </c>
    </row>
    <row r="12" spans="1:42" s="7" customFormat="1" ht="27" customHeight="1">
      <c r="A12" s="51" t="s">
        <v>18</v>
      </c>
      <c r="B12" s="16" t="s">
        <v>17</v>
      </c>
      <c r="C12" s="36">
        <f>SUM(C13:C13)</f>
        <v>17</v>
      </c>
      <c r="D12" s="26">
        <f>SUM(D13:D13)</f>
        <v>17</v>
      </c>
      <c r="E12" s="22">
        <f>SUM(E13:E13)</f>
        <v>136.94</v>
      </c>
      <c r="F12" s="26">
        <f>SUM(F13:F13)</f>
        <v>0</v>
      </c>
      <c r="G12" s="22">
        <f>SUM(G13:G13)</f>
        <v>0</v>
      </c>
      <c r="H12" s="26">
        <f>SUM(H13:H13)</f>
        <v>0</v>
      </c>
      <c r="I12" s="22">
        <f>SUM(I13:I13)</f>
        <v>0</v>
      </c>
      <c r="J12" s="26">
        <f>SUM(J13:J13)</f>
        <v>0</v>
      </c>
      <c r="K12" s="22">
        <f>SUM(K13:K13)</f>
        <v>0</v>
      </c>
      <c r="L12" s="26">
        <f>SUM(L13:L13)</f>
        <v>0</v>
      </c>
      <c r="M12" s="22">
        <f>SUM(M13:M13)</f>
        <v>0</v>
      </c>
      <c r="N12" s="26">
        <f>SUM(N13:N13)</f>
        <v>0</v>
      </c>
      <c r="O12" s="22">
        <f>SUM(O13:O13)</f>
        <v>0</v>
      </c>
      <c r="P12" s="26">
        <v>0</v>
      </c>
      <c r="Q12" s="22">
        <v>0</v>
      </c>
      <c r="R12" s="26">
        <f>SUM(R13:R13)</f>
        <v>0</v>
      </c>
      <c r="S12" s="22">
        <f>SUM(S13:S13)</f>
        <v>0</v>
      </c>
      <c r="T12" s="26">
        <f>SUM(T13:T13)</f>
        <v>0</v>
      </c>
      <c r="U12" s="22">
        <f>SUM(U13:U13)</f>
        <v>0</v>
      </c>
      <c r="V12" s="26">
        <f>SUM(V13:V13)</f>
        <v>0</v>
      </c>
      <c r="W12" s="22">
        <f>SUM(W13:W13)</f>
        <v>0</v>
      </c>
      <c r="X12" s="26">
        <f>SUM(X13:X13)</f>
        <v>0</v>
      </c>
      <c r="Y12" s="22">
        <f>SUM(Y13:Y13)</f>
        <v>0</v>
      </c>
      <c r="Z12" s="26">
        <f>SUM(Z13:Z13)</f>
        <v>0</v>
      </c>
      <c r="AA12" s="22">
        <f>SUM(AA13:AA13)</f>
        <v>0</v>
      </c>
      <c r="AB12" s="26">
        <f>SUM(AB13:AB13)</f>
        <v>1</v>
      </c>
      <c r="AC12" s="22">
        <f>SUM(AC13:AC13)</f>
        <v>8.5500000000000007</v>
      </c>
      <c r="AD12" s="26">
        <f>SUM(AD13:AD13)</f>
        <v>0</v>
      </c>
      <c r="AE12" s="22">
        <f>SUM(AE13:AE13)</f>
        <v>0</v>
      </c>
      <c r="AF12" s="39">
        <f>D12+H12-L12+X12-AB12</f>
        <v>16</v>
      </c>
      <c r="AG12" s="39">
        <f>E12+I12-M12+Q12-U12+Y12-AC12</f>
        <v>128.38999999999999</v>
      </c>
      <c r="AH12" s="38">
        <f>F12+J12-N12+Z12-AD12</f>
        <v>0</v>
      </c>
      <c r="AI12" s="39">
        <f>G12+K12-O12+S12-W12+AA12-AE12</f>
        <v>0</v>
      </c>
      <c r="AJ12" s="26">
        <f>SUM(AF12+AH12)</f>
        <v>16</v>
      </c>
      <c r="AK12" s="22">
        <f t="shared" si="6"/>
        <v>128.38999999999999</v>
      </c>
      <c r="AL12" s="8"/>
      <c r="AM12" s="6"/>
    </row>
    <row r="13" spans="1:42" s="7" customFormat="1" ht="27" customHeight="1">
      <c r="A13" s="52"/>
      <c r="B13" s="43" t="s">
        <v>27</v>
      </c>
      <c r="C13" s="33">
        <f t="shared" ref="C13" si="9">D13+F13</f>
        <v>17</v>
      </c>
      <c r="D13" s="34">
        <v>17</v>
      </c>
      <c r="E13" s="31">
        <v>136.94</v>
      </c>
      <c r="F13" s="34">
        <v>0</v>
      </c>
      <c r="G13" s="31">
        <v>0</v>
      </c>
      <c r="H13" s="35">
        <v>0</v>
      </c>
      <c r="I13" s="21">
        <v>0</v>
      </c>
      <c r="J13" s="35">
        <v>0</v>
      </c>
      <c r="K13" s="35">
        <v>0</v>
      </c>
      <c r="L13" s="35">
        <v>0</v>
      </c>
      <c r="M13" s="21">
        <v>0</v>
      </c>
      <c r="N13" s="35">
        <v>0</v>
      </c>
      <c r="O13" s="21">
        <v>0</v>
      </c>
      <c r="P13" s="35">
        <v>0</v>
      </c>
      <c r="Q13" s="21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21">
        <v>0</v>
      </c>
      <c r="Z13" s="35">
        <v>0</v>
      </c>
      <c r="AA13" s="21">
        <v>0</v>
      </c>
      <c r="AB13" s="35">
        <v>1</v>
      </c>
      <c r="AC13" s="21">
        <v>8.5500000000000007</v>
      </c>
      <c r="AD13" s="35">
        <v>0</v>
      </c>
      <c r="AE13" s="21">
        <v>0</v>
      </c>
      <c r="AF13" s="35">
        <v>18</v>
      </c>
      <c r="AG13" s="21">
        <v>143.68</v>
      </c>
      <c r="AH13" s="35">
        <f t="shared" si="3"/>
        <v>0</v>
      </c>
      <c r="AI13" s="21">
        <f t="shared" si="4"/>
        <v>0</v>
      </c>
      <c r="AJ13" s="41">
        <f t="shared" si="8"/>
        <v>18</v>
      </c>
      <c r="AK13" s="42">
        <f t="shared" si="6"/>
        <v>143.68</v>
      </c>
    </row>
    <row r="14" spans="1:42" s="7" customFormat="1" ht="27" customHeight="1">
      <c r="A14" s="51" t="s">
        <v>19</v>
      </c>
      <c r="B14" s="16" t="s">
        <v>17</v>
      </c>
      <c r="C14" s="36">
        <f>SUM(C15:C15)</f>
        <v>1</v>
      </c>
      <c r="D14" s="26">
        <f>SUM(D15:D15)</f>
        <v>1</v>
      </c>
      <c r="E14" s="22">
        <f>SUM(E15:E15)</f>
        <v>15</v>
      </c>
      <c r="F14" s="26">
        <f>SUM(F15:F15)</f>
        <v>0</v>
      </c>
      <c r="G14" s="22">
        <f>SUM(G15:G15)</f>
        <v>0</v>
      </c>
      <c r="H14" s="26">
        <f>SUM(H15:H15)</f>
        <v>0</v>
      </c>
      <c r="I14" s="22">
        <f>SUM(I15:I15)</f>
        <v>0</v>
      </c>
      <c r="J14" s="26">
        <f>SUM(J15:J15)</f>
        <v>0</v>
      </c>
      <c r="K14" s="22">
        <f>SUM(K15:K15)</f>
        <v>0</v>
      </c>
      <c r="L14" s="26">
        <f>SUM(L15:L15)</f>
        <v>0</v>
      </c>
      <c r="M14" s="22">
        <f>SUM(M15:M15)</f>
        <v>0</v>
      </c>
      <c r="N14" s="26">
        <f>SUM(N15:N15)</f>
        <v>0</v>
      </c>
      <c r="O14" s="22">
        <f>SUM(O15:O15)</f>
        <v>0</v>
      </c>
      <c r="P14" s="26">
        <f>SUM(P15:P15)</f>
        <v>0</v>
      </c>
      <c r="Q14" s="22">
        <f>SUM(Q15:Q15)</f>
        <v>0</v>
      </c>
      <c r="R14" s="26">
        <f>SUM(R15:R15)</f>
        <v>0</v>
      </c>
      <c r="S14" s="22">
        <f>SUM(S15:S15)</f>
        <v>0</v>
      </c>
      <c r="T14" s="26">
        <f>SUM(T15:T15)</f>
        <v>0</v>
      </c>
      <c r="U14" s="22">
        <f>SUM(U15:U15)</f>
        <v>0</v>
      </c>
      <c r="V14" s="26">
        <f>SUM(V15:V15)</f>
        <v>0</v>
      </c>
      <c r="W14" s="22">
        <f>SUM(W15:W15)</f>
        <v>0</v>
      </c>
      <c r="X14" s="26">
        <f>SUM(X15:X15)</f>
        <v>0</v>
      </c>
      <c r="Y14" s="22">
        <f>SUM(Y15:Y15)</f>
        <v>0</v>
      </c>
      <c r="Z14" s="26">
        <f>SUM(Z15:Z15)</f>
        <v>0</v>
      </c>
      <c r="AA14" s="22">
        <f>SUM(AA15:AA15)</f>
        <v>0</v>
      </c>
      <c r="AB14" s="26">
        <f>SUM(AB15:AB15)</f>
        <v>0</v>
      </c>
      <c r="AC14" s="22">
        <f>SUM(AC15:AC15)</f>
        <v>0</v>
      </c>
      <c r="AD14" s="26">
        <f>SUM(AD15:AD15)</f>
        <v>0</v>
      </c>
      <c r="AE14" s="22">
        <f>SUM(AE15:AE15)</f>
        <v>0</v>
      </c>
      <c r="AF14" s="38">
        <f>D14+H14-L14+X14-AB14</f>
        <v>1</v>
      </c>
      <c r="AG14" s="39">
        <f>E14+I14-M14+Q14-U14+Y14-AC14</f>
        <v>15</v>
      </c>
      <c r="AH14" s="38">
        <f>F14+J14-N14+Z14-AD14</f>
        <v>0</v>
      </c>
      <c r="AI14" s="39">
        <f>G14+K14-O14+S14-W14+AA14-AE14</f>
        <v>0</v>
      </c>
      <c r="AJ14" s="26">
        <f>SUM(AF14+AH14)</f>
        <v>1</v>
      </c>
      <c r="AK14" s="22">
        <f t="shared" si="6"/>
        <v>15</v>
      </c>
    </row>
    <row r="15" spans="1:42" s="7" customFormat="1" ht="27" customHeight="1">
      <c r="A15" s="52"/>
      <c r="B15" s="43" t="s">
        <v>27</v>
      </c>
      <c r="C15" s="33">
        <f t="shared" ref="C15" si="10">D15+F15</f>
        <v>1</v>
      </c>
      <c r="D15" s="34">
        <v>1</v>
      </c>
      <c r="E15" s="31">
        <v>15</v>
      </c>
      <c r="F15" s="34">
        <v>0</v>
      </c>
      <c r="G15" s="31">
        <v>0</v>
      </c>
      <c r="H15" s="35">
        <v>0</v>
      </c>
      <c r="I15" s="21">
        <v>0</v>
      </c>
      <c r="J15" s="35">
        <v>0</v>
      </c>
      <c r="K15" s="35">
        <v>0</v>
      </c>
      <c r="L15" s="35">
        <v>0</v>
      </c>
      <c r="M15" s="21">
        <v>0</v>
      </c>
      <c r="N15" s="35">
        <v>0</v>
      </c>
      <c r="O15" s="21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21">
        <v>0</v>
      </c>
      <c r="Z15" s="35">
        <v>0</v>
      </c>
      <c r="AA15" s="21">
        <v>0</v>
      </c>
      <c r="AB15" s="35">
        <v>0</v>
      </c>
      <c r="AC15" s="21">
        <v>0</v>
      </c>
      <c r="AD15" s="35">
        <v>0</v>
      </c>
      <c r="AE15" s="21">
        <v>0</v>
      </c>
      <c r="AF15" s="35">
        <f t="shared" ref="AF15" si="11">D15+H15-L15+P15-T15+X15-AB15</f>
        <v>1</v>
      </c>
      <c r="AG15" s="21">
        <f t="shared" ref="AG15:AG21" si="12">E15+I15-M15+Q15-U15+Y15-AC15</f>
        <v>15</v>
      </c>
      <c r="AH15" s="35">
        <f t="shared" si="3"/>
        <v>0</v>
      </c>
      <c r="AI15" s="21">
        <f t="shared" si="4"/>
        <v>0</v>
      </c>
      <c r="AJ15" s="41">
        <f t="shared" si="8"/>
        <v>1</v>
      </c>
      <c r="AK15" s="42">
        <f t="shared" si="6"/>
        <v>15</v>
      </c>
    </row>
    <row r="16" spans="1:42" s="7" customFormat="1" ht="27" customHeight="1">
      <c r="A16" s="51" t="s">
        <v>20</v>
      </c>
      <c r="B16" s="16" t="s">
        <v>17</v>
      </c>
      <c r="C16" s="36">
        <f>SUM(C17:C17)</f>
        <v>2</v>
      </c>
      <c r="D16" s="26">
        <f>SUM(D17:D17)</f>
        <v>2</v>
      </c>
      <c r="E16" s="22">
        <f>SUM(E17:E17)</f>
        <v>43.84</v>
      </c>
      <c r="F16" s="26">
        <f>SUM(F17:F17)</f>
        <v>0</v>
      </c>
      <c r="G16" s="22">
        <f>SUM(G17:G17)</f>
        <v>0</v>
      </c>
      <c r="H16" s="26">
        <f>SUM(H17:H17)</f>
        <v>0</v>
      </c>
      <c r="I16" s="22">
        <f>SUM(I17:I17)</f>
        <v>0</v>
      </c>
      <c r="J16" s="26">
        <f>SUM(J17:J17)</f>
        <v>0</v>
      </c>
      <c r="K16" s="22">
        <f>SUM(K17:K17)</f>
        <v>0</v>
      </c>
      <c r="L16" s="26">
        <f>SUM(L17:L17)</f>
        <v>0</v>
      </c>
      <c r="M16" s="22">
        <f>SUM(M17:M17)</f>
        <v>0</v>
      </c>
      <c r="N16" s="26">
        <f>SUM(N17:N17)</f>
        <v>0</v>
      </c>
      <c r="O16" s="22">
        <f>SUM(O17:O17)</f>
        <v>0</v>
      </c>
      <c r="P16" s="26">
        <f>SUM(P17:P17)</f>
        <v>0</v>
      </c>
      <c r="Q16" s="22">
        <f>SUM(Q17:Q17)</f>
        <v>0</v>
      </c>
      <c r="R16" s="26">
        <f>SUM(R17:R17)</f>
        <v>0</v>
      </c>
      <c r="S16" s="22">
        <f>SUM(S17:S17)</f>
        <v>0</v>
      </c>
      <c r="T16" s="26">
        <f>SUM(T17:T17)</f>
        <v>0</v>
      </c>
      <c r="U16" s="22">
        <f>SUM(U17:U17)</f>
        <v>0</v>
      </c>
      <c r="V16" s="26">
        <f>SUM(V17:V17)</f>
        <v>0</v>
      </c>
      <c r="W16" s="22">
        <f>SUM(W17:W17)</f>
        <v>0</v>
      </c>
      <c r="X16" s="26">
        <f>SUM(X17:X17)</f>
        <v>0</v>
      </c>
      <c r="Y16" s="22">
        <f>SUM(Y17:Y17)</f>
        <v>0</v>
      </c>
      <c r="Z16" s="26">
        <f>SUM(Z17:Z17)</f>
        <v>0</v>
      </c>
      <c r="AA16" s="22">
        <f>SUM(AA17:AA17)</f>
        <v>0</v>
      </c>
      <c r="AB16" s="26">
        <f>SUM(AB17:AB17)</f>
        <v>0</v>
      </c>
      <c r="AC16" s="22">
        <f>SUM(AC17:AC17)</f>
        <v>0</v>
      </c>
      <c r="AD16" s="26">
        <f>SUM(AD17:AD17)</f>
        <v>0</v>
      </c>
      <c r="AE16" s="22">
        <f>SUM(AE17:AE17)</f>
        <v>0</v>
      </c>
      <c r="AF16" s="38">
        <f>D16+H16-L16+X16-AB16</f>
        <v>2</v>
      </c>
      <c r="AG16" s="39">
        <f>E16+I16-M16+Q16-U16+Y16-AC16</f>
        <v>43.84</v>
      </c>
      <c r="AH16" s="38">
        <f>F16+J16-N16+Z16-AD16</f>
        <v>0</v>
      </c>
      <c r="AI16" s="39">
        <f>G16+K16-O16+S16-W16+AA16-AE16</f>
        <v>0</v>
      </c>
      <c r="AJ16" s="26">
        <f>SUM(AF16+AH16)</f>
        <v>2</v>
      </c>
      <c r="AK16" s="22">
        <f t="shared" si="6"/>
        <v>43.84</v>
      </c>
    </row>
    <row r="17" spans="1:37" s="7" customFormat="1" ht="27" customHeight="1">
      <c r="A17" s="52"/>
      <c r="B17" s="43" t="s">
        <v>27</v>
      </c>
      <c r="C17" s="33">
        <f t="shared" ref="C17" si="13">D17+F17</f>
        <v>2</v>
      </c>
      <c r="D17" s="34">
        <v>2</v>
      </c>
      <c r="E17" s="31">
        <v>43.84</v>
      </c>
      <c r="F17" s="34">
        <v>0</v>
      </c>
      <c r="G17" s="31">
        <v>0</v>
      </c>
      <c r="H17" s="35">
        <v>0</v>
      </c>
      <c r="I17" s="21">
        <v>0</v>
      </c>
      <c r="J17" s="35">
        <v>0</v>
      </c>
      <c r="K17" s="35">
        <v>0</v>
      </c>
      <c r="L17" s="35">
        <v>0</v>
      </c>
      <c r="M17" s="21">
        <v>0</v>
      </c>
      <c r="N17" s="35">
        <v>0</v>
      </c>
      <c r="O17" s="21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21">
        <v>0</v>
      </c>
      <c r="Z17" s="35">
        <v>0</v>
      </c>
      <c r="AA17" s="21">
        <v>0</v>
      </c>
      <c r="AB17" s="35">
        <v>0</v>
      </c>
      <c r="AC17" s="21">
        <v>0</v>
      </c>
      <c r="AD17" s="35">
        <v>0</v>
      </c>
      <c r="AE17" s="21">
        <v>0</v>
      </c>
      <c r="AF17" s="35">
        <f t="shared" ref="AF17" si="14">D17+H17-L17+P17-T17+X17-AB17</f>
        <v>2</v>
      </c>
      <c r="AG17" s="21">
        <f t="shared" si="12"/>
        <v>43.84</v>
      </c>
      <c r="AH17" s="35">
        <f t="shared" si="3"/>
        <v>0</v>
      </c>
      <c r="AI17" s="21">
        <f t="shared" si="4"/>
        <v>0</v>
      </c>
      <c r="AJ17" s="41">
        <f t="shared" si="8"/>
        <v>2</v>
      </c>
      <c r="AK17" s="42">
        <f t="shared" si="6"/>
        <v>43.84</v>
      </c>
    </row>
    <row r="18" spans="1:37" s="7" customFormat="1" ht="27" customHeight="1">
      <c r="A18" s="51" t="s">
        <v>21</v>
      </c>
      <c r="B18" s="16" t="s">
        <v>17</v>
      </c>
      <c r="C18" s="36">
        <f>SUM(C19:C19)</f>
        <v>2</v>
      </c>
      <c r="D18" s="26">
        <f>SUM(D19:D19)</f>
        <v>2</v>
      </c>
      <c r="E18" s="22">
        <f>SUM(E19:E19)</f>
        <v>138</v>
      </c>
      <c r="F18" s="26">
        <f>SUM(F19:F19)</f>
        <v>0</v>
      </c>
      <c r="G18" s="22">
        <f>SUM(G19:G19)</f>
        <v>0</v>
      </c>
      <c r="H18" s="26">
        <f>SUM(H19:H19)</f>
        <v>0</v>
      </c>
      <c r="I18" s="22">
        <f>SUM(I19:I19)</f>
        <v>0</v>
      </c>
      <c r="J18" s="26">
        <f>SUM(J19:J19)</f>
        <v>0</v>
      </c>
      <c r="K18" s="22">
        <f>SUM(K19:K19)</f>
        <v>0</v>
      </c>
      <c r="L18" s="26">
        <f>SUM(L19:L19)</f>
        <v>0</v>
      </c>
      <c r="M18" s="22">
        <f>SUM(M19:M19)</f>
        <v>0</v>
      </c>
      <c r="N18" s="26">
        <f>SUM(N19:N19)</f>
        <v>0</v>
      </c>
      <c r="O18" s="22">
        <f>SUM(O19:O19)</f>
        <v>0</v>
      </c>
      <c r="P18" s="26">
        <f>SUM(P19:P19)</f>
        <v>0</v>
      </c>
      <c r="Q18" s="22">
        <f>SUM(Q19:Q19)</f>
        <v>0</v>
      </c>
      <c r="R18" s="26">
        <f>SUM(R19:R19)</f>
        <v>0</v>
      </c>
      <c r="S18" s="22">
        <f>SUM(S19:S19)</f>
        <v>0</v>
      </c>
      <c r="T18" s="26">
        <f>SUM(T19:T19)</f>
        <v>0</v>
      </c>
      <c r="U18" s="22">
        <f>SUM(U19:U19)</f>
        <v>0</v>
      </c>
      <c r="V18" s="26">
        <f>SUM(V19:V19)</f>
        <v>0</v>
      </c>
      <c r="W18" s="22">
        <f>SUM(W19:W19)</f>
        <v>0</v>
      </c>
      <c r="X18" s="26">
        <f>SUM(X19:X19)</f>
        <v>0</v>
      </c>
      <c r="Y18" s="22">
        <f>SUM(Y19:Y19)</f>
        <v>0</v>
      </c>
      <c r="Z18" s="26">
        <f>SUM(Z19:Z19)</f>
        <v>0</v>
      </c>
      <c r="AA18" s="22">
        <f>SUM(AA19:AA19)</f>
        <v>0</v>
      </c>
      <c r="AB18" s="26">
        <f>SUM(AB19:AB19)</f>
        <v>0</v>
      </c>
      <c r="AC18" s="22">
        <f>SUM(AC19:AC19)</f>
        <v>0</v>
      </c>
      <c r="AD18" s="26">
        <f>SUM(AD19:AD19)</f>
        <v>0</v>
      </c>
      <c r="AE18" s="22">
        <f>SUM(AE19:AE19)</f>
        <v>0</v>
      </c>
      <c r="AF18" s="38">
        <f>D18+H18-L18+X18-AB18</f>
        <v>2</v>
      </c>
      <c r="AG18" s="39">
        <f>E18+I18-M18+Q18-U18+Y18-AC18</f>
        <v>138</v>
      </c>
      <c r="AH18" s="38">
        <f>F18+J18-N18+Z18-AD18</f>
        <v>0</v>
      </c>
      <c r="AI18" s="39">
        <f>G18+K18-O18+S18-W18+AA18-AE18</f>
        <v>0</v>
      </c>
      <c r="AJ18" s="26">
        <f>SUM(AF18+AH18)</f>
        <v>2</v>
      </c>
      <c r="AK18" s="22">
        <f t="shared" si="6"/>
        <v>138</v>
      </c>
    </row>
    <row r="19" spans="1:37" s="7" customFormat="1" ht="27" customHeight="1">
      <c r="A19" s="52"/>
      <c r="B19" s="43" t="s">
        <v>27</v>
      </c>
      <c r="C19" s="33">
        <f t="shared" ref="C19" si="15">D19+F19</f>
        <v>2</v>
      </c>
      <c r="D19" s="34">
        <v>2</v>
      </c>
      <c r="E19" s="31">
        <v>138</v>
      </c>
      <c r="F19" s="34">
        <v>0</v>
      </c>
      <c r="G19" s="31">
        <v>0</v>
      </c>
      <c r="H19" s="35">
        <v>0</v>
      </c>
      <c r="I19" s="21">
        <v>0</v>
      </c>
      <c r="J19" s="35">
        <v>0</v>
      </c>
      <c r="K19" s="35">
        <v>0</v>
      </c>
      <c r="L19" s="35">
        <v>0</v>
      </c>
      <c r="M19" s="21">
        <v>0</v>
      </c>
      <c r="N19" s="35">
        <v>0</v>
      </c>
      <c r="O19" s="21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21">
        <v>0</v>
      </c>
      <c r="Z19" s="35">
        <v>0</v>
      </c>
      <c r="AA19" s="21">
        <v>0</v>
      </c>
      <c r="AB19" s="35">
        <v>0</v>
      </c>
      <c r="AC19" s="21">
        <v>0</v>
      </c>
      <c r="AD19" s="35">
        <v>0</v>
      </c>
      <c r="AE19" s="21">
        <v>0</v>
      </c>
      <c r="AF19" s="35">
        <f t="shared" ref="AF19" si="16">D19+H19-L19+P19-T19+X19-AB19</f>
        <v>2</v>
      </c>
      <c r="AG19" s="21">
        <f t="shared" si="12"/>
        <v>138</v>
      </c>
      <c r="AH19" s="35">
        <f t="shared" si="3"/>
        <v>0</v>
      </c>
      <c r="AI19" s="21">
        <f t="shared" si="4"/>
        <v>0</v>
      </c>
      <c r="AJ19" s="41">
        <f t="shared" si="8"/>
        <v>2</v>
      </c>
      <c r="AK19" s="42">
        <f t="shared" si="6"/>
        <v>138</v>
      </c>
    </row>
    <row r="20" spans="1:37" s="7" customFormat="1" ht="27" customHeight="1">
      <c r="A20" s="51" t="s">
        <v>16</v>
      </c>
      <c r="B20" s="16" t="s">
        <v>17</v>
      </c>
      <c r="C20" s="36">
        <f>SUM(C21:C21)</f>
        <v>0</v>
      </c>
      <c r="D20" s="26">
        <f>SUM(D21:D21)</f>
        <v>0</v>
      </c>
      <c r="E20" s="22">
        <f>SUM(E21:E21)</f>
        <v>0</v>
      </c>
      <c r="F20" s="26">
        <f>SUM(F21:F21)</f>
        <v>0</v>
      </c>
      <c r="G20" s="22">
        <f>SUM(G21:G21)</f>
        <v>0</v>
      </c>
      <c r="H20" s="26">
        <f>SUM(H21:H21)</f>
        <v>0</v>
      </c>
      <c r="I20" s="22">
        <f>SUM(I21:I21)</f>
        <v>0</v>
      </c>
      <c r="J20" s="26">
        <f>SUM(J21:J21)</f>
        <v>0</v>
      </c>
      <c r="K20" s="22">
        <f>SUM(K21:K21)</f>
        <v>0</v>
      </c>
      <c r="L20" s="26">
        <f>SUM(L21:L21)</f>
        <v>0</v>
      </c>
      <c r="M20" s="22">
        <f>SUM(M21:M21)</f>
        <v>0</v>
      </c>
      <c r="N20" s="26">
        <f>SUM(N21:N21)</f>
        <v>0</v>
      </c>
      <c r="O20" s="22">
        <f>SUM(O21:O21)</f>
        <v>0</v>
      </c>
      <c r="P20" s="26">
        <f>SUM(P21:P21)</f>
        <v>0</v>
      </c>
      <c r="Q20" s="22">
        <f>SUM(Q21:Q21)</f>
        <v>0</v>
      </c>
      <c r="R20" s="26">
        <f>SUM(R21:R21)</f>
        <v>0</v>
      </c>
      <c r="S20" s="22">
        <f>SUM(S21:S21)</f>
        <v>0</v>
      </c>
      <c r="T20" s="26">
        <f>SUM(T21:T21)</f>
        <v>0</v>
      </c>
      <c r="U20" s="22">
        <f>SUM(U21:U21)</f>
        <v>0</v>
      </c>
      <c r="V20" s="26">
        <f>SUM(V21:V21)</f>
        <v>0</v>
      </c>
      <c r="W20" s="22">
        <f>SUM(W21:W21)</f>
        <v>0</v>
      </c>
      <c r="X20" s="26">
        <f>SUM(X21:X21)</f>
        <v>0</v>
      </c>
      <c r="Y20" s="22">
        <f>SUM(Y21:Y21)</f>
        <v>0</v>
      </c>
      <c r="Z20" s="26">
        <f>SUM(Z21:Z21)</f>
        <v>0</v>
      </c>
      <c r="AA20" s="22">
        <f>SUM(AA21:AA21)</f>
        <v>0</v>
      </c>
      <c r="AB20" s="26">
        <f>SUM(AB21:AB21)</f>
        <v>0</v>
      </c>
      <c r="AC20" s="22">
        <f>SUM(AC21:AC21)</f>
        <v>0</v>
      </c>
      <c r="AD20" s="26">
        <f>SUM(AD21:AD21)</f>
        <v>0</v>
      </c>
      <c r="AE20" s="22">
        <f>SUM(AE21:AE21)</f>
        <v>0</v>
      </c>
      <c r="AF20" s="38">
        <f>D20+H20-L20+X20-AB20</f>
        <v>0</v>
      </c>
      <c r="AG20" s="39">
        <f>E20+I20-M20+Q20-U20+Y20-AC20</f>
        <v>0</v>
      </c>
      <c r="AH20" s="38">
        <f>F20+J20-N20+Z20-AD20</f>
        <v>0</v>
      </c>
      <c r="AI20" s="39">
        <f>G20+K20-O20+S20-W20+AA20-AE20</f>
        <v>0</v>
      </c>
      <c r="AJ20" s="26">
        <f>SUM(AF20+AH20)</f>
        <v>0</v>
      </c>
      <c r="AK20" s="22">
        <f t="shared" si="6"/>
        <v>0</v>
      </c>
    </row>
    <row r="21" spans="1:37" s="7" customFormat="1" ht="27" customHeight="1">
      <c r="A21" s="52"/>
      <c r="B21" s="43" t="s">
        <v>27</v>
      </c>
      <c r="C21" s="33">
        <f t="shared" ref="C21" si="17">D21+F21</f>
        <v>0</v>
      </c>
      <c r="D21" s="34">
        <v>0</v>
      </c>
      <c r="E21" s="31">
        <v>0</v>
      </c>
      <c r="F21" s="34">
        <v>0</v>
      </c>
      <c r="G21" s="31">
        <v>0</v>
      </c>
      <c r="H21" s="35">
        <v>0</v>
      </c>
      <c r="I21" s="21">
        <v>0</v>
      </c>
      <c r="J21" s="35">
        <v>0</v>
      </c>
      <c r="K21" s="35">
        <v>0</v>
      </c>
      <c r="L21" s="35">
        <v>0</v>
      </c>
      <c r="M21" s="21">
        <v>0</v>
      </c>
      <c r="N21" s="35">
        <v>0</v>
      </c>
      <c r="O21" s="21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21">
        <v>0</v>
      </c>
      <c r="Z21" s="35">
        <v>0</v>
      </c>
      <c r="AA21" s="21">
        <v>0</v>
      </c>
      <c r="AB21" s="35">
        <v>0</v>
      </c>
      <c r="AC21" s="21">
        <v>0</v>
      </c>
      <c r="AD21" s="35">
        <v>0</v>
      </c>
      <c r="AE21" s="21">
        <v>0</v>
      </c>
      <c r="AF21" s="35">
        <f t="shared" ref="AF21" si="18">D21+H21-L21+P21-T21+X21-AB21</f>
        <v>0</v>
      </c>
      <c r="AG21" s="21">
        <f t="shared" si="12"/>
        <v>0</v>
      </c>
      <c r="AH21" s="35">
        <f t="shared" si="3"/>
        <v>0</v>
      </c>
      <c r="AI21" s="21">
        <f t="shared" si="4"/>
        <v>0</v>
      </c>
      <c r="AJ21" s="41">
        <f t="shared" si="8"/>
        <v>0</v>
      </c>
      <c r="AK21" s="42">
        <f t="shared" si="6"/>
        <v>0</v>
      </c>
    </row>
    <row r="22" spans="1:37" s="7" customFormat="1" ht="27" customHeight="1">
      <c r="A22" s="51" t="s">
        <v>11</v>
      </c>
      <c r="B22" s="16" t="s">
        <v>17</v>
      </c>
      <c r="C22" s="36">
        <f>SUM(C23:C23)</f>
        <v>0</v>
      </c>
      <c r="D22" s="26">
        <f>SUM(D23:D23)</f>
        <v>0</v>
      </c>
      <c r="E22" s="22">
        <f>SUM(E23:E23)</f>
        <v>0</v>
      </c>
      <c r="F22" s="26">
        <f>SUM(F23:F23)</f>
        <v>0</v>
      </c>
      <c r="G22" s="22">
        <f>SUM(G23:G23)</f>
        <v>0</v>
      </c>
      <c r="H22" s="26">
        <f>SUM(H23:H23)</f>
        <v>0</v>
      </c>
      <c r="I22" s="22">
        <f>SUM(I23:I23)</f>
        <v>0</v>
      </c>
      <c r="J22" s="26">
        <f>SUM(J23:J23)</f>
        <v>0</v>
      </c>
      <c r="K22" s="22">
        <f>SUM(K23:K23)</f>
        <v>0</v>
      </c>
      <c r="L22" s="26">
        <f>SUM(L23:L23)</f>
        <v>0</v>
      </c>
      <c r="M22" s="22">
        <f>SUM(M23:M23)</f>
        <v>0</v>
      </c>
      <c r="N22" s="26">
        <f>SUM(N23:N23)</f>
        <v>0</v>
      </c>
      <c r="O22" s="22">
        <f>SUM(O23:O23)</f>
        <v>0</v>
      </c>
      <c r="P22" s="26">
        <f>SUM(P23:P23)</f>
        <v>0</v>
      </c>
      <c r="Q22" s="22">
        <f>SUM(Q23:Q23)</f>
        <v>0</v>
      </c>
      <c r="R22" s="26">
        <f>SUM(R23:R23)</f>
        <v>0</v>
      </c>
      <c r="S22" s="22">
        <f>SUM(S23:S23)</f>
        <v>0</v>
      </c>
      <c r="T22" s="26">
        <f>SUM(T23:T23)</f>
        <v>0</v>
      </c>
      <c r="U22" s="22">
        <f>SUM(U23:U23)</f>
        <v>0</v>
      </c>
      <c r="V22" s="26">
        <f>SUM(V23:V23)</f>
        <v>0</v>
      </c>
      <c r="W22" s="22">
        <f>SUM(W23:W23)</f>
        <v>0</v>
      </c>
      <c r="X22" s="26">
        <f>SUM(X23:X23)</f>
        <v>0</v>
      </c>
      <c r="Y22" s="22">
        <f>SUM(Y23:Y23)</f>
        <v>0</v>
      </c>
      <c r="Z22" s="26">
        <f>SUM(Z23:Z23)</f>
        <v>0</v>
      </c>
      <c r="AA22" s="22">
        <f>SUM(AA23:AA23)</f>
        <v>0</v>
      </c>
      <c r="AB22" s="26">
        <f>SUM(AB23:AB23)</f>
        <v>0</v>
      </c>
      <c r="AC22" s="22">
        <f>SUM(AC23:AC23)</f>
        <v>0</v>
      </c>
      <c r="AD22" s="26">
        <f>SUM(AD23:AD23)</f>
        <v>0</v>
      </c>
      <c r="AE22" s="22">
        <f>SUM(AE23:AE23)</f>
        <v>0</v>
      </c>
      <c r="AF22" s="38">
        <f>D22+H22-L22+X22-AB22</f>
        <v>0</v>
      </c>
      <c r="AG22" s="39">
        <f>E22+I22-M22+Q22-U22+Y22-AC22</f>
        <v>0</v>
      </c>
      <c r="AH22" s="38">
        <f>F22+J22-N22+Z22-AD22</f>
        <v>0</v>
      </c>
      <c r="AI22" s="39">
        <f>G22+K22-O22+S22-W22+AA22-AE22</f>
        <v>0</v>
      </c>
      <c r="AJ22" s="26">
        <f>SUM(AF22+AH22)</f>
        <v>0</v>
      </c>
      <c r="AK22" s="22">
        <f t="shared" si="6"/>
        <v>0</v>
      </c>
    </row>
    <row r="23" spans="1:37" s="7" customFormat="1" ht="27" customHeight="1">
      <c r="A23" s="52"/>
      <c r="B23" s="43" t="s">
        <v>27</v>
      </c>
      <c r="C23" s="33">
        <f t="shared" ref="C23" si="19">D23+F23</f>
        <v>0</v>
      </c>
      <c r="D23" s="34">
        <v>0</v>
      </c>
      <c r="E23" s="31">
        <v>0</v>
      </c>
      <c r="F23" s="34">
        <v>0</v>
      </c>
      <c r="G23" s="31">
        <v>0</v>
      </c>
      <c r="H23" s="35">
        <v>0</v>
      </c>
      <c r="I23" s="21">
        <v>0</v>
      </c>
      <c r="J23" s="35">
        <v>0</v>
      </c>
      <c r="K23" s="35">
        <v>0</v>
      </c>
      <c r="L23" s="35">
        <v>0</v>
      </c>
      <c r="M23" s="21">
        <v>0</v>
      </c>
      <c r="N23" s="35">
        <v>0</v>
      </c>
      <c r="O23" s="21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21">
        <v>0</v>
      </c>
      <c r="Z23" s="35">
        <v>0</v>
      </c>
      <c r="AA23" s="21">
        <v>0</v>
      </c>
      <c r="AB23" s="35">
        <v>0</v>
      </c>
      <c r="AC23" s="21">
        <v>0</v>
      </c>
      <c r="AD23" s="35">
        <v>0</v>
      </c>
      <c r="AE23" s="21">
        <v>0</v>
      </c>
      <c r="AF23" s="35">
        <f t="shared" ref="AF23" si="20">D23+H23-L23+P23-T23+X23-AB23</f>
        <v>0</v>
      </c>
      <c r="AG23" s="21">
        <f t="shared" ref="AG23:AI23" si="21">E23+I23-M23+Q23-U23+Y23-AC23</f>
        <v>0</v>
      </c>
      <c r="AH23" s="35">
        <f t="shared" si="21"/>
        <v>0</v>
      </c>
      <c r="AI23" s="21">
        <f t="shared" si="21"/>
        <v>0</v>
      </c>
      <c r="AJ23" s="41">
        <f t="shared" si="8"/>
        <v>0</v>
      </c>
      <c r="AK23" s="42">
        <f t="shared" ref="AK23:AK27" si="22">AG23+AI23</f>
        <v>0</v>
      </c>
    </row>
    <row r="24" spans="1:37" s="7" customFormat="1" ht="27" customHeight="1">
      <c r="A24" s="51" t="s">
        <v>12</v>
      </c>
      <c r="B24" s="16" t="s">
        <v>17</v>
      </c>
      <c r="C24" s="36">
        <f>SUM(C25:C25)</f>
        <v>0</v>
      </c>
      <c r="D24" s="26">
        <f>SUM(D25:D25)</f>
        <v>0</v>
      </c>
      <c r="E24" s="22">
        <f>SUM(E25:E25)</f>
        <v>0</v>
      </c>
      <c r="F24" s="26">
        <f>SUM(F25:F25)</f>
        <v>0</v>
      </c>
      <c r="G24" s="22">
        <f>SUM(G25:G25)</f>
        <v>0</v>
      </c>
      <c r="H24" s="26">
        <f>SUM(H25:H25)</f>
        <v>0</v>
      </c>
      <c r="I24" s="22">
        <f>SUM(I25:I25)</f>
        <v>0</v>
      </c>
      <c r="J24" s="26">
        <f>SUM(J25:J25)</f>
        <v>0</v>
      </c>
      <c r="K24" s="22">
        <f>SUM(K25:K25)</f>
        <v>0</v>
      </c>
      <c r="L24" s="26">
        <f>SUM(L25:L25)</f>
        <v>0</v>
      </c>
      <c r="M24" s="22">
        <f>SUM(M25:M25)</f>
        <v>0</v>
      </c>
      <c r="N24" s="26">
        <f>SUM(N25:N25)</f>
        <v>0</v>
      </c>
      <c r="O24" s="22">
        <f>SUM(O25:O25)</f>
        <v>0</v>
      </c>
      <c r="P24" s="26">
        <f>SUM(P25:P25)</f>
        <v>0</v>
      </c>
      <c r="Q24" s="22">
        <f>SUM(Q25:Q25)</f>
        <v>0</v>
      </c>
      <c r="R24" s="26">
        <f>SUM(R25:R25)</f>
        <v>0</v>
      </c>
      <c r="S24" s="22">
        <f>SUM(S25:S25)</f>
        <v>0</v>
      </c>
      <c r="T24" s="26">
        <f>SUM(T25:T25)</f>
        <v>0</v>
      </c>
      <c r="U24" s="22">
        <f>SUM(U25:U25)</f>
        <v>0</v>
      </c>
      <c r="V24" s="26">
        <f>SUM(V25:V25)</f>
        <v>0</v>
      </c>
      <c r="W24" s="22">
        <f>SUM(W25:W25)</f>
        <v>0</v>
      </c>
      <c r="X24" s="26">
        <f>SUM(X25:X25)</f>
        <v>0</v>
      </c>
      <c r="Y24" s="22">
        <f>SUM(Y25:Y25)</f>
        <v>0</v>
      </c>
      <c r="Z24" s="26">
        <f>SUM(Z25:Z25)</f>
        <v>0</v>
      </c>
      <c r="AA24" s="22">
        <f>SUM(AA25:AA25)</f>
        <v>0</v>
      </c>
      <c r="AB24" s="26">
        <f>SUM(AB25:AB25)</f>
        <v>0</v>
      </c>
      <c r="AC24" s="22">
        <f>SUM(AC25:AC25)</f>
        <v>0</v>
      </c>
      <c r="AD24" s="26">
        <f>SUM(AD25:AD25)</f>
        <v>0</v>
      </c>
      <c r="AE24" s="22">
        <f>SUM(AE25:AE25)</f>
        <v>0</v>
      </c>
      <c r="AF24" s="38">
        <f>D24+H24-L24+X24-AB24</f>
        <v>0</v>
      </c>
      <c r="AG24" s="39">
        <f t="shared" ref="AG24:AH27" si="23">E24+I24-M24+Q24-U24+Y24-AC24</f>
        <v>0</v>
      </c>
      <c r="AH24" s="38">
        <f>F24+J24-N24+Z24-AD24</f>
        <v>0</v>
      </c>
      <c r="AI24" s="39">
        <f t="shared" ref="AI24:AI27" si="24">G24+K24-O24+S24-W24+AA24-AE24</f>
        <v>0</v>
      </c>
      <c r="AJ24" s="26">
        <f>SUM(AF24+AH24)</f>
        <v>0</v>
      </c>
      <c r="AK24" s="22">
        <f t="shared" si="22"/>
        <v>0</v>
      </c>
    </row>
    <row r="25" spans="1:37" s="7" customFormat="1" ht="27" customHeight="1">
      <c r="A25" s="52"/>
      <c r="B25" s="43" t="s">
        <v>27</v>
      </c>
      <c r="C25" s="33">
        <f t="shared" ref="C25" si="25">D25+F25</f>
        <v>0</v>
      </c>
      <c r="D25" s="34">
        <v>0</v>
      </c>
      <c r="E25" s="31">
        <v>0</v>
      </c>
      <c r="F25" s="34">
        <v>0</v>
      </c>
      <c r="G25" s="31">
        <v>0</v>
      </c>
      <c r="H25" s="35">
        <v>0</v>
      </c>
      <c r="I25" s="21">
        <v>0</v>
      </c>
      <c r="J25" s="35">
        <v>0</v>
      </c>
      <c r="K25" s="35">
        <v>0</v>
      </c>
      <c r="L25" s="35">
        <v>0</v>
      </c>
      <c r="M25" s="21">
        <v>0</v>
      </c>
      <c r="N25" s="35">
        <v>0</v>
      </c>
      <c r="O25" s="21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21">
        <v>0</v>
      </c>
      <c r="Z25" s="35">
        <v>0</v>
      </c>
      <c r="AA25" s="21">
        <v>0</v>
      </c>
      <c r="AB25" s="35">
        <v>0</v>
      </c>
      <c r="AC25" s="21">
        <v>0</v>
      </c>
      <c r="AD25" s="35">
        <v>0</v>
      </c>
      <c r="AE25" s="21">
        <v>0</v>
      </c>
      <c r="AF25" s="35">
        <f t="shared" ref="AF25" si="26">D25+H25-L25+P25-T25+X25-AB25</f>
        <v>0</v>
      </c>
      <c r="AG25" s="21">
        <f t="shared" si="23"/>
        <v>0</v>
      </c>
      <c r="AH25" s="35">
        <f t="shared" si="23"/>
        <v>0</v>
      </c>
      <c r="AI25" s="21">
        <f t="shared" si="24"/>
        <v>0</v>
      </c>
      <c r="AJ25" s="41">
        <f t="shared" ref="AJ25" si="27">AF25+AH25</f>
        <v>0</v>
      </c>
      <c r="AK25" s="42">
        <f t="shared" si="22"/>
        <v>0</v>
      </c>
    </row>
    <row r="26" spans="1:37" s="7" customFormat="1" ht="27" customHeight="1">
      <c r="A26" s="51" t="s">
        <v>22</v>
      </c>
      <c r="B26" s="16" t="s">
        <v>17</v>
      </c>
      <c r="C26" s="36">
        <f>SUM(C27:C27)</f>
        <v>0</v>
      </c>
      <c r="D26" s="26">
        <f>SUM(D27:D27)</f>
        <v>0</v>
      </c>
      <c r="E26" s="22">
        <f>SUM(E27:E27)</f>
        <v>0</v>
      </c>
      <c r="F26" s="26">
        <f>SUM(F27:F27)</f>
        <v>0</v>
      </c>
      <c r="G26" s="22">
        <f>SUM(G27:G27)</f>
        <v>0</v>
      </c>
      <c r="H26" s="26">
        <f>SUM(H27:H27)</f>
        <v>0</v>
      </c>
      <c r="I26" s="22">
        <f>SUM(I27:I27)</f>
        <v>0</v>
      </c>
      <c r="J26" s="26">
        <f>SUM(J27:J27)</f>
        <v>0</v>
      </c>
      <c r="K26" s="22">
        <f>SUM(K27:K27)</f>
        <v>0</v>
      </c>
      <c r="L26" s="26">
        <f>SUM(L27:L27)</f>
        <v>0</v>
      </c>
      <c r="M26" s="22">
        <f>SUM(M27:M27)</f>
        <v>0</v>
      </c>
      <c r="N26" s="26">
        <f>SUM(N27:N27)</f>
        <v>0</v>
      </c>
      <c r="O26" s="22">
        <f>SUM(O27:O27)</f>
        <v>0</v>
      </c>
      <c r="P26" s="26">
        <f>SUM(P27:P27)</f>
        <v>0</v>
      </c>
      <c r="Q26" s="22">
        <f>SUM(Q27:Q27)</f>
        <v>0</v>
      </c>
      <c r="R26" s="26">
        <f>SUM(R27:R27)</f>
        <v>0</v>
      </c>
      <c r="S26" s="22">
        <f>SUM(S27:S27)</f>
        <v>0</v>
      </c>
      <c r="T26" s="26">
        <f>SUM(T27:T27)</f>
        <v>0</v>
      </c>
      <c r="U26" s="22">
        <f>SUM(U27:U27)</f>
        <v>0</v>
      </c>
      <c r="V26" s="26">
        <f>SUM(V27:V27)</f>
        <v>0</v>
      </c>
      <c r="W26" s="22">
        <f>SUM(W27:W27)</f>
        <v>0</v>
      </c>
      <c r="X26" s="26">
        <f>SUM(X27:X27)</f>
        <v>0</v>
      </c>
      <c r="Y26" s="22">
        <f>SUM(Y27:Y27)</f>
        <v>0</v>
      </c>
      <c r="Z26" s="26">
        <f>SUM(Z27:Z27)</f>
        <v>0</v>
      </c>
      <c r="AA26" s="22">
        <f>SUM(AA27:AA27)</f>
        <v>0</v>
      </c>
      <c r="AB26" s="26">
        <f>SUM(AB27:AB27)</f>
        <v>0</v>
      </c>
      <c r="AC26" s="22">
        <f>SUM(AC27:AC27)</f>
        <v>0</v>
      </c>
      <c r="AD26" s="26">
        <f>SUM(AD27:AD27)</f>
        <v>0</v>
      </c>
      <c r="AE26" s="22">
        <f>SUM(AE27:AE27)</f>
        <v>0</v>
      </c>
      <c r="AF26" s="38">
        <f>D26+H26-L26+X26-AB26</f>
        <v>0</v>
      </c>
      <c r="AG26" s="39">
        <f t="shared" si="23"/>
        <v>0</v>
      </c>
      <c r="AH26" s="38">
        <f>F26+J26-N26+Z26-AD26</f>
        <v>0</v>
      </c>
      <c r="AI26" s="39">
        <f t="shared" si="24"/>
        <v>0</v>
      </c>
      <c r="AJ26" s="26">
        <f>SUM(AF26+AH26)</f>
        <v>0</v>
      </c>
      <c r="AK26" s="22">
        <f t="shared" si="22"/>
        <v>0</v>
      </c>
    </row>
    <row r="27" spans="1:37" s="7" customFormat="1" ht="27" customHeight="1">
      <c r="A27" s="52"/>
      <c r="B27" s="43" t="s">
        <v>27</v>
      </c>
      <c r="C27" s="33">
        <f t="shared" ref="C27" si="28">D27+F27</f>
        <v>0</v>
      </c>
      <c r="D27" s="34">
        <v>0</v>
      </c>
      <c r="E27" s="31">
        <v>0</v>
      </c>
      <c r="F27" s="34">
        <v>0</v>
      </c>
      <c r="G27" s="31">
        <v>0</v>
      </c>
      <c r="H27" s="35">
        <v>0</v>
      </c>
      <c r="I27" s="21">
        <v>0</v>
      </c>
      <c r="J27" s="35">
        <v>0</v>
      </c>
      <c r="K27" s="35">
        <v>0</v>
      </c>
      <c r="L27" s="35">
        <v>0</v>
      </c>
      <c r="M27" s="21">
        <v>0</v>
      </c>
      <c r="N27" s="35">
        <v>0</v>
      </c>
      <c r="O27" s="21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5">
        <v>0</v>
      </c>
      <c r="X27" s="35">
        <v>0</v>
      </c>
      <c r="Y27" s="21">
        <v>0</v>
      </c>
      <c r="Z27" s="35">
        <v>0</v>
      </c>
      <c r="AA27" s="21">
        <v>0</v>
      </c>
      <c r="AB27" s="35">
        <v>0</v>
      </c>
      <c r="AC27" s="21">
        <v>0</v>
      </c>
      <c r="AD27" s="35">
        <v>0</v>
      </c>
      <c r="AE27" s="21">
        <v>0</v>
      </c>
      <c r="AF27" s="35">
        <f t="shared" ref="AF27" si="29">D27+H27-L27+P27-T27+X27-AB27</f>
        <v>0</v>
      </c>
      <c r="AG27" s="21">
        <f t="shared" si="23"/>
        <v>0</v>
      </c>
      <c r="AH27" s="35">
        <f t="shared" si="23"/>
        <v>0</v>
      </c>
      <c r="AI27" s="21">
        <f t="shared" si="24"/>
        <v>0</v>
      </c>
      <c r="AJ27" s="41">
        <f t="shared" ref="AJ27" si="30">AF27+AH27</f>
        <v>0</v>
      </c>
      <c r="AK27" s="42">
        <f t="shared" si="22"/>
        <v>0</v>
      </c>
    </row>
  </sheetData>
  <mergeCells count="40">
    <mergeCell ref="A10:A11"/>
    <mergeCell ref="A8:A9"/>
    <mergeCell ref="C3:C5"/>
    <mergeCell ref="A3:B5"/>
    <mergeCell ref="A6:A7"/>
    <mergeCell ref="A26:A27"/>
    <mergeCell ref="A18:A19"/>
    <mergeCell ref="A20:A21"/>
    <mergeCell ref="A12:A13"/>
    <mergeCell ref="A14:A15"/>
    <mergeCell ref="A16:A17"/>
    <mergeCell ref="A22:A23"/>
    <mergeCell ref="A24:A25"/>
    <mergeCell ref="L3:O3"/>
    <mergeCell ref="P3:S3"/>
    <mergeCell ref="T3:W3"/>
    <mergeCell ref="D3:G3"/>
    <mergeCell ref="D4:E4"/>
    <mergeCell ref="F4:G4"/>
    <mergeCell ref="H4:I4"/>
    <mergeCell ref="H3:K3"/>
    <mergeCell ref="J4:K4"/>
    <mergeCell ref="AH4:AI4"/>
    <mergeCell ref="AJ4:AK4"/>
    <mergeCell ref="X3:AA3"/>
    <mergeCell ref="AB3:AE3"/>
    <mergeCell ref="Z4:AA4"/>
    <mergeCell ref="AB4:AC4"/>
    <mergeCell ref="AD4:AE4"/>
    <mergeCell ref="X4:Y4"/>
    <mergeCell ref="A1:G1"/>
    <mergeCell ref="AH2:AK2"/>
    <mergeCell ref="T4:U4"/>
    <mergeCell ref="V4:W4"/>
    <mergeCell ref="L4:M4"/>
    <mergeCell ref="N4:O4"/>
    <mergeCell ref="P4:Q4"/>
    <mergeCell ref="R4:S4"/>
    <mergeCell ref="AF3:AK3"/>
    <mergeCell ref="AF4:AG4"/>
  </mergeCells>
  <phoneticPr fontId="1" type="noConversion"/>
  <printOptions horizontalCentered="1"/>
  <pageMargins left="0.19685039370078741" right="0.19685039370078741" top="0.6692913385826772" bottom="0.31496062992125984" header="0.27559055118110237" footer="0.23622047244094491"/>
  <pageSetup paperSize="8" scale="37" fitToHeight="2" orientation="landscape" r:id="rId1"/>
  <headerFooter alignWithMargins="0"/>
  <ignoredErrors>
    <ignoredError sqref="AF28:AJ2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어선등록현황(2018.12월말 기준)</vt:lpstr>
      <vt:lpstr>'어선등록현황(2018.12월말 기준)'!Print_Titles</vt:lpstr>
    </vt:vector>
  </TitlesOfParts>
  <Company>하수시설팀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이상영</dc:creator>
  <cp:lastModifiedBy>user</cp:lastModifiedBy>
  <cp:lastPrinted>2014-01-23T12:19:39Z</cp:lastPrinted>
  <dcterms:created xsi:type="dcterms:W3CDTF">2002-01-22T06:25:46Z</dcterms:created>
  <dcterms:modified xsi:type="dcterms:W3CDTF">2019-08-08T05:57:36Z</dcterms:modified>
</cp:coreProperties>
</file>