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105" windowWidth="10005" windowHeight="7005" tabRatio="733"/>
  </bookViews>
  <sheets>
    <sheet name="군구명 입력" sheetId="2" r:id="rId1"/>
  </sheets>
  <definedNames>
    <definedName name="_xlnm.Print_Area" localSheetId="0">'군구명 입력'!$A$1:$L$20</definedName>
  </definedNames>
  <calcPr calcId="124519"/>
</workbook>
</file>

<file path=xl/calcChain.xml><?xml version="1.0" encoding="utf-8"?>
<calcChain xmlns="http://schemas.openxmlformats.org/spreadsheetml/2006/main">
  <c r="U20" i="2"/>
  <c r="Q20"/>
  <c r="M20"/>
  <c r="I20"/>
  <c r="U18"/>
  <c r="U16" s="1"/>
  <c r="U15" s="1"/>
  <c r="U14" s="1"/>
  <c r="U13" s="1"/>
  <c r="U5" s="1"/>
  <c r="Q18"/>
  <c r="M18"/>
  <c r="I18"/>
  <c r="U17"/>
  <c r="Q17"/>
  <c r="M17"/>
  <c r="M16" s="1"/>
  <c r="M15" s="1"/>
  <c r="M14" s="1"/>
  <c r="M13" s="1"/>
  <c r="M5" s="1"/>
  <c r="I17"/>
  <c r="I22"/>
  <c r="J22"/>
  <c r="K22"/>
  <c r="L22"/>
  <c r="M22"/>
  <c r="N22"/>
  <c r="O22"/>
  <c r="P22"/>
  <c r="Q22"/>
  <c r="R22"/>
  <c r="S22"/>
  <c r="T22"/>
  <c r="U22"/>
  <c r="V22"/>
  <c r="W22"/>
  <c r="X22"/>
  <c r="I21"/>
  <c r="J21"/>
  <c r="K21"/>
  <c r="L21"/>
  <c r="M21"/>
  <c r="N21"/>
  <c r="O21"/>
  <c r="P21"/>
  <c r="Q21"/>
  <c r="R21"/>
  <c r="S21"/>
  <c r="T21"/>
  <c r="U21"/>
  <c r="V21"/>
  <c r="W21"/>
  <c r="X21"/>
  <c r="I19"/>
  <c r="J19"/>
  <c r="K19"/>
  <c r="L19"/>
  <c r="M19"/>
  <c r="N19"/>
  <c r="O19"/>
  <c r="P19"/>
  <c r="Q19"/>
  <c r="R19"/>
  <c r="S19"/>
  <c r="T19"/>
  <c r="U19"/>
  <c r="V19"/>
  <c r="W19"/>
  <c r="X19"/>
  <c r="J16"/>
  <c r="K16"/>
  <c r="L16"/>
  <c r="L15" s="1"/>
  <c r="L14" s="1"/>
  <c r="L13" s="1"/>
  <c r="L5" s="1"/>
  <c r="N16"/>
  <c r="N15" s="1"/>
  <c r="N14" s="1"/>
  <c r="N13" s="1"/>
  <c r="N5" s="1"/>
  <c r="O16"/>
  <c r="O15" s="1"/>
  <c r="O14" s="1"/>
  <c r="O13" s="1"/>
  <c r="O5" s="1"/>
  <c r="P16"/>
  <c r="P15" s="1"/>
  <c r="P14" s="1"/>
  <c r="P13" s="1"/>
  <c r="P5" s="1"/>
  <c r="Q16"/>
  <c r="R16"/>
  <c r="S16"/>
  <c r="T16"/>
  <c r="V16"/>
  <c r="W16"/>
  <c r="W15" s="1"/>
  <c r="W14" s="1"/>
  <c r="W13" s="1"/>
  <c r="W5" s="1"/>
  <c r="X16"/>
  <c r="J15"/>
  <c r="K15"/>
  <c r="Q15"/>
  <c r="Q14" s="1"/>
  <c r="Q13" s="1"/>
  <c r="Q5" s="1"/>
  <c r="R15"/>
  <c r="S15"/>
  <c r="S14" s="1"/>
  <c r="S13" s="1"/>
  <c r="S5" s="1"/>
  <c r="T15"/>
  <c r="V15"/>
  <c r="X15"/>
  <c r="J14"/>
  <c r="K14"/>
  <c r="R14"/>
  <c r="R13" s="1"/>
  <c r="R5" s="1"/>
  <c r="T14"/>
  <c r="V14"/>
  <c r="X14"/>
  <c r="J13"/>
  <c r="J5" s="1"/>
  <c r="K13"/>
  <c r="T13"/>
  <c r="V13"/>
  <c r="V5" s="1"/>
  <c r="X13"/>
  <c r="X5" s="1"/>
  <c r="H11"/>
  <c r="H10"/>
  <c r="H9"/>
  <c r="H8"/>
  <c r="H7"/>
  <c r="H6"/>
  <c r="H22"/>
  <c r="H21"/>
  <c r="X11"/>
  <c r="W11"/>
  <c r="V11"/>
  <c r="U11"/>
  <c r="X10"/>
  <c r="W10"/>
  <c r="V10"/>
  <c r="U10"/>
  <c r="X9"/>
  <c r="W9"/>
  <c r="V9"/>
  <c r="U9"/>
  <c r="X8"/>
  <c r="W8"/>
  <c r="V8"/>
  <c r="U8"/>
  <c r="X7"/>
  <c r="W7"/>
  <c r="V7"/>
  <c r="U7"/>
  <c r="X6"/>
  <c r="W6"/>
  <c r="V6"/>
  <c r="U6"/>
  <c r="T11"/>
  <c r="S11"/>
  <c r="R11"/>
  <c r="Q11"/>
  <c r="T10"/>
  <c r="S10"/>
  <c r="R10"/>
  <c r="Q10"/>
  <c r="T9"/>
  <c r="S9"/>
  <c r="R9"/>
  <c r="Q9"/>
  <c r="T8"/>
  <c r="S8"/>
  <c r="R8"/>
  <c r="Q8"/>
  <c r="T7"/>
  <c r="S7"/>
  <c r="R7"/>
  <c r="Q7"/>
  <c r="T6"/>
  <c r="T5"/>
  <c r="S6"/>
  <c r="R6"/>
  <c r="Q6"/>
  <c r="P11"/>
  <c r="O11"/>
  <c r="N11"/>
  <c r="M11"/>
  <c r="P10"/>
  <c r="O10"/>
  <c r="N10"/>
  <c r="M10"/>
  <c r="P9"/>
  <c r="O9"/>
  <c r="N9"/>
  <c r="M9"/>
  <c r="P8"/>
  <c r="O8"/>
  <c r="N8"/>
  <c r="M8"/>
  <c r="P7"/>
  <c r="O7"/>
  <c r="N7"/>
  <c r="M7"/>
  <c r="P6"/>
  <c r="O6"/>
  <c r="N6"/>
  <c r="M6"/>
  <c r="L11"/>
  <c r="K11"/>
  <c r="J11"/>
  <c r="I11"/>
  <c r="L10"/>
  <c r="K10"/>
  <c r="J10"/>
  <c r="I10"/>
  <c r="L9"/>
  <c r="K9"/>
  <c r="J9"/>
  <c r="I9"/>
  <c r="L8"/>
  <c r="K8"/>
  <c r="J8"/>
  <c r="I8"/>
  <c r="L7"/>
  <c r="K7"/>
  <c r="J7"/>
  <c r="I7"/>
  <c r="L6"/>
  <c r="K6"/>
  <c r="K5"/>
  <c r="J6"/>
  <c r="I6"/>
  <c r="H20" l="1"/>
  <c r="H19" s="1"/>
  <c r="H18"/>
  <c r="H17"/>
  <c r="I16"/>
  <c r="I15" s="1"/>
  <c r="I14" s="1"/>
  <c r="I13" s="1"/>
  <c r="I5" s="1"/>
  <c r="H16" l="1"/>
  <c r="H15" s="1"/>
  <c r="H14" s="1"/>
  <c r="H13" s="1"/>
  <c r="H5" s="1"/>
</calcChain>
</file>

<file path=xl/sharedStrings.xml><?xml version="1.0" encoding="utf-8"?>
<sst xmlns="http://schemas.openxmlformats.org/spreadsheetml/2006/main" count="46" uniqueCount="43">
  <si>
    <t>관</t>
    <phoneticPr fontId="3" type="noConversion"/>
  </si>
  <si>
    <t>항</t>
    <phoneticPr fontId="3" type="noConversion"/>
  </si>
  <si>
    <t>세항</t>
    <phoneticPr fontId="3" type="noConversion"/>
  </si>
  <si>
    <t>목</t>
    <phoneticPr fontId="3" type="noConversion"/>
  </si>
  <si>
    <t>세목</t>
    <phoneticPr fontId="3" type="noConversion"/>
  </si>
  <si>
    <t>사업별</t>
    <phoneticPr fontId="3" type="noConversion"/>
  </si>
  <si>
    <t xml:space="preserve">700 하수도사업비용 </t>
    <phoneticPr fontId="3" type="noConversion"/>
  </si>
  <si>
    <t xml:space="preserve">710 영업비용 </t>
    <phoneticPr fontId="3" type="noConversion"/>
  </si>
  <si>
    <t>715 일반관리비</t>
    <phoneticPr fontId="3" type="noConversion"/>
  </si>
  <si>
    <t>(단위 : 천원)</t>
    <phoneticPr fontId="3" type="noConversion"/>
  </si>
  <si>
    <t xml:space="preserve">200 운영경비 </t>
    <phoneticPr fontId="3" type="noConversion"/>
  </si>
  <si>
    <t>208 연구개발비</t>
    <phoneticPr fontId="3" type="noConversion"/>
  </si>
  <si>
    <t xml:space="preserve">01 연구용역비 </t>
    <phoneticPr fontId="3" type="noConversion"/>
  </si>
  <si>
    <t xml:space="preserve">401-01 시설비 </t>
    <phoneticPr fontId="3" type="noConversion"/>
  </si>
  <si>
    <t>401-03 시설부대비</t>
    <phoneticPr fontId="3" type="noConversion"/>
  </si>
  <si>
    <t>1분기</t>
    <phoneticPr fontId="3" type="noConversion"/>
  </si>
  <si>
    <t>2분기</t>
    <phoneticPr fontId="3" type="noConversion"/>
  </si>
  <si>
    <t>소계</t>
    <phoneticPr fontId="3" type="noConversion"/>
  </si>
  <si>
    <t>1월</t>
    <phoneticPr fontId="3" type="noConversion"/>
  </si>
  <si>
    <t>2월</t>
    <phoneticPr fontId="3" type="noConversion"/>
  </si>
  <si>
    <t>3월</t>
    <phoneticPr fontId="3" type="noConversion"/>
  </si>
  <si>
    <t>4월</t>
    <phoneticPr fontId="3" type="noConversion"/>
  </si>
  <si>
    <t>5월</t>
    <phoneticPr fontId="3" type="noConversion"/>
  </si>
  <si>
    <t>6월</t>
    <phoneticPr fontId="3" type="noConversion"/>
  </si>
  <si>
    <t>3분기</t>
    <phoneticPr fontId="3" type="noConversion"/>
  </si>
  <si>
    <t>7월</t>
    <phoneticPr fontId="3" type="noConversion"/>
  </si>
  <si>
    <t>4분기</t>
    <phoneticPr fontId="3" type="noConversion"/>
  </si>
  <si>
    <t>10월</t>
    <phoneticPr fontId="3" type="noConversion"/>
  </si>
  <si>
    <t>11월</t>
    <phoneticPr fontId="3" type="noConversion"/>
  </si>
  <si>
    <t>12월</t>
    <phoneticPr fontId="3" type="noConversion"/>
  </si>
  <si>
    <t>9월</t>
    <phoneticPr fontId="3" type="noConversion"/>
  </si>
  <si>
    <t>8월</t>
    <phoneticPr fontId="3" type="noConversion"/>
  </si>
  <si>
    <t>230 유형자산취득</t>
    <phoneticPr fontId="3" type="noConversion"/>
  </si>
  <si>
    <t>234 구축물</t>
    <phoneticPr fontId="3" type="noConversion"/>
  </si>
  <si>
    <t>235 기계장치</t>
    <phoneticPr fontId="3" type="noConversion"/>
  </si>
  <si>
    <t>401-01 시설비</t>
    <phoneticPr fontId="3" type="noConversion"/>
  </si>
  <si>
    <t>2013본예산</t>
    <phoneticPr fontId="3" type="noConversion"/>
  </si>
  <si>
    <t xml:space="preserve">200 자본적지출 </t>
    <phoneticPr fontId="3" type="noConversion"/>
  </si>
  <si>
    <r>
      <t>2014</t>
    </r>
    <r>
      <rPr>
        <sz val="18"/>
        <color indexed="8"/>
        <rFont val="돋움"/>
        <family val="3"/>
        <charset val="129"/>
      </rPr>
      <t>년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하수도특별회계</t>
    </r>
    <r>
      <rPr>
        <sz val="18"/>
        <color indexed="8"/>
        <rFont val="Arial"/>
        <family val="2"/>
      </rPr>
      <t xml:space="preserve">  </t>
    </r>
    <r>
      <rPr>
        <sz val="18"/>
        <color indexed="8"/>
        <rFont val="돋움"/>
        <family val="3"/>
        <charset val="129"/>
      </rPr>
      <t>분기별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예산집행</t>
    </r>
    <r>
      <rPr>
        <sz val="18"/>
        <color indexed="8"/>
        <rFont val="Arial"/>
        <family val="2"/>
      </rPr>
      <t xml:space="preserve"> </t>
    </r>
    <r>
      <rPr>
        <sz val="18"/>
        <color indexed="8"/>
        <rFont val="돋움"/>
        <family val="3"/>
        <charset val="129"/>
      </rPr>
      <t>계획</t>
    </r>
    <phoneticPr fontId="3" type="noConversion"/>
  </si>
  <si>
    <t>군구명 입력</t>
    <phoneticPr fontId="3" type="noConversion"/>
  </si>
  <si>
    <t>관내일원 하수도 정비공사</t>
    <phoneticPr fontId="3" type="noConversion"/>
  </si>
  <si>
    <t>관내일원 하수도 준설공사</t>
    <phoneticPr fontId="3" type="noConversion"/>
  </si>
  <si>
    <t>시설부대비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</si>
</sst>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0"/>
      <color indexed="8"/>
      <name val="Arial"/>
      <family val="2"/>
    </font>
    <font>
      <sz val="9"/>
      <color indexed="8"/>
      <name val="굴림체"/>
      <family val="3"/>
      <charset val="129"/>
    </font>
    <font>
      <sz val="9"/>
      <color indexed="8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굴림체"/>
      <family val="3"/>
      <charset val="129"/>
    </font>
    <font>
      <sz val="18"/>
      <color indexed="8"/>
      <name val="Arial"/>
      <family val="2"/>
    </font>
    <font>
      <sz val="18"/>
      <color indexed="8"/>
      <name val="돋움"/>
      <family val="3"/>
      <charset val="129"/>
    </font>
    <font>
      <sz val="9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43"/>
        <bgColor indexed="64"/>
      </patternFill>
    </fill>
  </fills>
  <borders count="64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10"/>
      </bottom>
      <diagonal/>
    </border>
    <border>
      <left style="double">
        <color indexed="10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double">
        <color indexed="10"/>
      </left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double">
        <color indexed="10"/>
      </bottom>
      <diagonal/>
    </border>
    <border>
      <left style="hair">
        <color indexed="8"/>
      </left>
      <right style="double">
        <color indexed="10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double">
        <color indexed="10"/>
      </left>
      <right style="hair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10"/>
      </left>
      <right style="hair">
        <color indexed="8"/>
      </right>
      <top/>
      <bottom/>
      <diagonal/>
    </border>
    <border>
      <left/>
      <right style="double">
        <color indexed="1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10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/>
      <top style="double">
        <color indexed="10"/>
      </top>
      <bottom style="hair">
        <color indexed="8"/>
      </bottom>
      <diagonal/>
    </border>
    <border>
      <left/>
      <right/>
      <top style="double">
        <color indexed="10"/>
      </top>
      <bottom style="hair">
        <color indexed="8"/>
      </bottom>
      <diagonal/>
    </border>
    <border>
      <left/>
      <right style="hair">
        <color indexed="8"/>
      </right>
      <top style="double">
        <color indexed="10"/>
      </top>
      <bottom style="hair">
        <color indexed="8"/>
      </bottom>
      <diagonal/>
    </border>
    <border>
      <left style="double">
        <color indexed="10"/>
      </left>
      <right style="double">
        <color indexed="10"/>
      </right>
      <top/>
      <bottom style="hair">
        <color indexed="8"/>
      </bottom>
      <diagonal/>
    </border>
    <border>
      <left style="double">
        <color indexed="10"/>
      </left>
      <right style="hair">
        <color indexed="8"/>
      </right>
      <top/>
      <bottom style="double">
        <color indexed="10"/>
      </bottom>
      <diagonal/>
    </border>
    <border>
      <left/>
      <right style="double">
        <color indexed="10"/>
      </right>
      <top style="hair">
        <color indexed="8"/>
      </top>
      <bottom style="double">
        <color indexed="10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 style="hair">
        <color indexed="8"/>
      </bottom>
      <diagonal/>
    </border>
    <border>
      <left/>
      <right style="double">
        <color indexed="10"/>
      </right>
      <top style="hair">
        <color indexed="8"/>
      </top>
      <bottom/>
      <diagonal/>
    </border>
    <border>
      <left/>
      <right/>
      <top style="hair">
        <color indexed="8"/>
      </top>
      <bottom style="double">
        <color indexed="10"/>
      </bottom>
      <diagonal/>
    </border>
    <border>
      <left style="dotted">
        <color indexed="64"/>
      </left>
      <right style="hair">
        <color indexed="8"/>
      </right>
      <top style="hair">
        <color indexed="8"/>
      </top>
      <bottom style="double">
        <color indexed="10"/>
      </bottom>
      <diagonal/>
    </border>
    <border>
      <left/>
      <right style="dotted">
        <color indexed="64"/>
      </right>
      <top style="hair">
        <color indexed="8"/>
      </top>
      <bottom style="double">
        <color indexed="10"/>
      </bottom>
      <diagonal/>
    </border>
    <border>
      <left style="dotted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dotted">
        <color indexed="64"/>
      </right>
      <top style="double">
        <color indexed="10"/>
      </top>
      <bottom style="hair">
        <color indexed="8"/>
      </bottom>
      <diagonal/>
    </border>
    <border>
      <left style="dotted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dotted">
        <color indexed="64"/>
      </right>
      <top style="hair">
        <color indexed="8"/>
      </top>
      <bottom style="hair">
        <color indexed="8"/>
      </bottom>
      <diagonal/>
    </border>
    <border>
      <left/>
      <right style="dotted">
        <color indexed="64"/>
      </right>
      <top style="hair">
        <color indexed="8"/>
      </top>
      <bottom/>
      <diagonal/>
    </border>
    <border>
      <left style="double">
        <color indexed="10"/>
      </left>
      <right style="hair">
        <color indexed="64"/>
      </right>
      <top style="double">
        <color indexed="1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10"/>
      </top>
      <bottom style="hair">
        <color indexed="64"/>
      </bottom>
      <diagonal/>
    </border>
    <border>
      <left style="hair">
        <color indexed="64"/>
      </left>
      <right style="double">
        <color indexed="10"/>
      </right>
      <top style="double">
        <color indexed="10"/>
      </top>
      <bottom style="hair">
        <color indexed="64"/>
      </bottom>
      <diagonal/>
    </border>
    <border>
      <left style="double">
        <color indexed="1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10"/>
      </right>
      <top style="hair">
        <color indexed="64"/>
      </top>
      <bottom style="hair">
        <color indexed="64"/>
      </bottom>
      <diagonal/>
    </border>
    <border>
      <left style="double">
        <color indexed="10"/>
      </left>
      <right style="hair">
        <color indexed="64"/>
      </right>
      <top style="hair">
        <color indexed="64"/>
      </top>
      <bottom style="double">
        <color indexed="1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10"/>
      </bottom>
      <diagonal/>
    </border>
    <border>
      <left style="hair">
        <color indexed="64"/>
      </left>
      <right style="double">
        <color indexed="10"/>
      </right>
      <top style="hair">
        <color indexed="64"/>
      </top>
      <bottom style="double">
        <color indexed="10"/>
      </bottom>
      <diagonal/>
    </border>
    <border>
      <left style="dotted">
        <color indexed="64"/>
      </left>
      <right/>
      <top style="double">
        <color indexed="10"/>
      </top>
      <bottom style="hair">
        <color indexed="8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/>
      <diagonal/>
    </border>
    <border>
      <left style="hair">
        <color indexed="64"/>
      </left>
      <right style="double">
        <color indexed="10"/>
      </right>
      <top style="double">
        <color indexed="10"/>
      </top>
      <bottom/>
      <diagonal/>
    </border>
    <border>
      <left style="hair">
        <color indexed="64"/>
      </left>
      <right style="double">
        <color indexed="10"/>
      </right>
      <top/>
      <bottom style="double">
        <color indexed="10"/>
      </bottom>
      <diagonal/>
    </border>
    <border>
      <left style="double">
        <color indexed="10"/>
      </left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 style="hair">
        <color indexed="8"/>
      </right>
      <top style="double">
        <color indexed="10"/>
      </top>
      <bottom style="double">
        <color indexed="10"/>
      </bottom>
      <diagonal/>
    </border>
    <border>
      <left style="double">
        <color indexed="10"/>
      </left>
      <right style="hair">
        <color indexed="64"/>
      </right>
      <top style="double">
        <color indexed="10"/>
      </top>
      <bottom/>
      <diagonal/>
    </border>
    <border>
      <left style="double">
        <color indexed="10"/>
      </left>
      <right style="hair">
        <color indexed="64"/>
      </right>
      <top/>
      <bottom style="double">
        <color indexed="10"/>
      </bottom>
      <diagonal/>
    </border>
    <border>
      <left style="hair">
        <color indexed="64"/>
      </left>
      <right style="hair">
        <color indexed="64"/>
      </right>
      <top style="double">
        <color indexed="10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10"/>
      </bottom>
      <diagonal/>
    </border>
    <border>
      <left style="hair">
        <color indexed="8"/>
      </left>
      <right style="double">
        <color rgb="FFFF0000"/>
      </right>
      <top style="double">
        <color indexed="10"/>
      </top>
      <bottom style="hair">
        <color indexed="8"/>
      </bottom>
      <diagonal/>
    </border>
    <border>
      <left style="hair">
        <color indexed="8"/>
      </left>
      <right style="double">
        <color rgb="FFFF0000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rgb="FFFF0000"/>
      </right>
      <top/>
      <bottom style="hair">
        <color indexed="8"/>
      </bottom>
      <diagonal/>
    </border>
    <border>
      <left style="hair">
        <color indexed="8"/>
      </left>
      <right style="double">
        <color rgb="FFFF0000"/>
      </right>
      <top style="hair">
        <color indexed="8"/>
      </top>
      <bottom style="double">
        <color indexed="10"/>
      </bottom>
      <diagonal/>
    </border>
  </borders>
  <cellStyleXfs count="1">
    <xf numFmtId="0" fontId="0" fillId="0" borderId="0"/>
  </cellStyleXfs>
  <cellXfs count="122">
    <xf numFmtId="0" fontId="0" fillId="0" borderId="0" xfId="0"/>
    <xf numFmtId="41" fontId="0" fillId="0" borderId="0" xfId="0" applyNumberFormat="1"/>
    <xf numFmtId="41" fontId="0" fillId="0" borderId="0" xfId="0" applyNumberFormat="1" applyAlignment="1">
      <alignment horizontal="center" vertical="center"/>
    </xf>
    <xf numFmtId="41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" fillId="2" borderId="2" xfId="0" applyNumberFormat="1" applyFont="1" applyFill="1" applyBorder="1" applyAlignment="1" applyProtection="1">
      <alignment horizontal="left" vertical="center"/>
      <protection locked="0"/>
    </xf>
    <xf numFmtId="41" fontId="1" fillId="2" borderId="3" xfId="0" applyNumberFormat="1" applyFont="1" applyFill="1" applyBorder="1" applyAlignment="1" applyProtection="1">
      <alignment horizontal="left" vertical="center"/>
      <protection locked="0"/>
    </xf>
    <xf numFmtId="41" fontId="1" fillId="2" borderId="4" xfId="0" applyNumberFormat="1" applyFont="1" applyFill="1" applyBorder="1" applyAlignment="1" applyProtection="1">
      <alignment horizontal="left" vertical="center"/>
      <protection locked="0"/>
    </xf>
    <xf numFmtId="41" fontId="1" fillId="0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1" fontId="1" fillId="3" borderId="6" xfId="0" applyNumberFormat="1" applyFont="1" applyFill="1" applyBorder="1" applyAlignment="1" applyProtection="1">
      <alignment horizontal="left" vertical="center"/>
      <protection locked="0"/>
    </xf>
    <xf numFmtId="41" fontId="1" fillId="3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7" xfId="0" applyNumberFormat="1" applyFont="1" applyFill="1" applyBorder="1" applyAlignment="1" applyProtection="1">
      <alignment horizontal="left" vertical="center"/>
      <protection locked="0"/>
    </xf>
    <xf numFmtId="41" fontId="1" fillId="3" borderId="3" xfId="0" applyNumberFormat="1" applyFont="1" applyFill="1" applyBorder="1" applyAlignment="1" applyProtection="1">
      <alignment horizontal="left" vertical="center"/>
      <protection locked="0"/>
    </xf>
    <xf numFmtId="41" fontId="0" fillId="0" borderId="0" xfId="0" applyNumberFormat="1" applyAlignment="1">
      <alignment vertical="center"/>
    </xf>
    <xf numFmtId="41" fontId="5" fillId="0" borderId="0" xfId="0" applyNumberFormat="1" applyFont="1" applyAlignment="1">
      <alignment horizontal="right" vertical="center" shrinkToFit="1"/>
    </xf>
    <xf numFmtId="41" fontId="1" fillId="0" borderId="0" xfId="0" applyNumberFormat="1" applyFont="1" applyAlignment="1">
      <alignment vertical="center" shrinkToFit="1"/>
    </xf>
    <xf numFmtId="41" fontId="1" fillId="2" borderId="8" xfId="0" applyNumberFormat="1" applyFont="1" applyFill="1" applyBorder="1" applyAlignment="1" applyProtection="1">
      <alignment horizontal="center" vertical="center"/>
      <protection locked="0"/>
    </xf>
    <xf numFmtId="41" fontId="1" fillId="2" borderId="9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10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6" xfId="0" applyNumberFormat="1" applyFill="1" applyBorder="1" applyAlignment="1">
      <alignment vertical="center"/>
    </xf>
    <xf numFmtId="41" fontId="1" fillId="2" borderId="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10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11" xfId="0" applyNumberFormat="1" applyFont="1" applyFill="1" applyBorder="1" applyAlignment="1" applyProtection="1">
      <alignment horizontal="left" vertical="center"/>
      <protection locked="0"/>
    </xf>
    <xf numFmtId="41" fontId="1" fillId="3" borderId="12" xfId="0" applyNumberFormat="1" applyFont="1" applyFill="1" applyBorder="1" applyAlignment="1" applyProtection="1">
      <alignment horizontal="left" vertical="center"/>
      <protection locked="0"/>
    </xf>
    <xf numFmtId="41" fontId="1" fillId="3" borderId="13" xfId="0" applyNumberFormat="1" applyFont="1" applyFill="1" applyBorder="1" applyAlignment="1" applyProtection="1">
      <alignment horizontal="left" vertical="center"/>
      <protection locked="0"/>
    </xf>
    <xf numFmtId="41" fontId="0" fillId="3" borderId="12" xfId="0" applyNumberFormat="1" applyFill="1" applyBorder="1" applyAlignment="1">
      <alignment vertical="center"/>
    </xf>
    <xf numFmtId="41" fontId="0" fillId="3" borderId="14" xfId="0" applyNumberFormat="1" applyFill="1" applyBorder="1" applyAlignment="1">
      <alignment vertical="center"/>
    </xf>
    <xf numFmtId="41" fontId="1" fillId="2" borderId="15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16" xfId="0" applyNumberFormat="1" applyFill="1" applyBorder="1" applyAlignment="1">
      <alignment vertical="center"/>
    </xf>
    <xf numFmtId="41" fontId="0" fillId="3" borderId="3" xfId="0" applyNumberFormat="1" applyFill="1" applyBorder="1" applyAlignment="1">
      <alignment vertical="center"/>
    </xf>
    <xf numFmtId="41" fontId="1" fillId="2" borderId="17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18" xfId="0" applyNumberFormat="1" applyFill="1" applyBorder="1" applyAlignment="1">
      <alignment vertical="center"/>
    </xf>
    <xf numFmtId="41" fontId="0" fillId="3" borderId="4" xfId="0" applyNumberFormat="1" applyFill="1" applyBorder="1" applyAlignment="1">
      <alignment vertical="center"/>
    </xf>
    <xf numFmtId="41" fontId="0" fillId="3" borderId="11" xfId="0" applyNumberFormat="1" applyFill="1" applyBorder="1" applyAlignment="1">
      <alignment vertical="center"/>
    </xf>
    <xf numFmtId="41" fontId="1" fillId="2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" xfId="0" applyNumberFormat="1" applyFont="1" applyFill="1" applyBorder="1" applyAlignment="1" applyProtection="1">
      <alignment horizontal="left" vertical="center" shrinkToFit="1"/>
      <protection locked="0"/>
    </xf>
    <xf numFmtId="41" fontId="1" fillId="0" borderId="20" xfId="0" applyNumberFormat="1" applyFont="1" applyFill="1" applyBorder="1" applyAlignment="1" applyProtection="1">
      <alignment horizontal="left" vertical="center"/>
      <protection locked="0"/>
    </xf>
    <xf numFmtId="41" fontId="0" fillId="3" borderId="21" xfId="0" applyNumberFormat="1" applyFill="1" applyBorder="1" applyAlignment="1">
      <alignment vertical="center"/>
    </xf>
    <xf numFmtId="41" fontId="0" fillId="3" borderId="22" xfId="0" applyNumberFormat="1" applyFill="1" applyBorder="1" applyAlignment="1">
      <alignment vertical="center"/>
    </xf>
    <xf numFmtId="41" fontId="0" fillId="3" borderId="23" xfId="0" applyNumberFormat="1" applyFill="1" applyBorder="1" applyAlignment="1">
      <alignment vertical="center"/>
    </xf>
    <xf numFmtId="41" fontId="0" fillId="3" borderId="24" xfId="0" applyNumberFormat="1" applyFill="1" applyBorder="1" applyAlignment="1">
      <alignment vertical="center"/>
    </xf>
    <xf numFmtId="41" fontId="1" fillId="2" borderId="2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25" xfId="0" applyNumberFormat="1" applyFont="1" applyFill="1" applyBorder="1" applyAlignment="1" applyProtection="1">
      <alignment horizontal="right" vertical="center" shrinkToFit="1"/>
      <protection locked="0"/>
    </xf>
    <xf numFmtId="41" fontId="0" fillId="0" borderId="3" xfId="0" applyNumberFormat="1" applyFill="1" applyBorder="1" applyAlignment="1">
      <alignment vertical="center"/>
    </xf>
    <xf numFmtId="41" fontId="1" fillId="3" borderId="19" xfId="0" applyNumberFormat="1" applyFont="1" applyFill="1" applyBorder="1" applyAlignment="1" applyProtection="1">
      <alignment horizontal="right" vertical="center" shrinkToFit="1"/>
      <protection locked="0"/>
    </xf>
    <xf numFmtId="41" fontId="0" fillId="3" borderId="26" xfId="0" applyNumberFormat="1" applyFill="1" applyBorder="1" applyAlignment="1">
      <alignment vertical="center"/>
    </xf>
    <xf numFmtId="41" fontId="0" fillId="3" borderId="13" xfId="0" applyNumberFormat="1" applyFill="1" applyBorder="1" applyAlignment="1">
      <alignment vertical="center"/>
    </xf>
    <xf numFmtId="41" fontId="0" fillId="0" borderId="1" xfId="0" applyNumberFormat="1" applyFill="1" applyBorder="1" applyAlignment="1">
      <alignment vertical="center"/>
    </xf>
    <xf numFmtId="41" fontId="1" fillId="3" borderId="1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7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2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8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9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10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0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2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1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19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2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33" xfId="0" applyNumberFormat="1" applyFont="1" applyFill="1" applyBorder="1" applyAlignment="1" applyProtection="1">
      <alignment horizontal="center" vertical="center" shrinkToFit="1"/>
      <protection locked="0"/>
    </xf>
    <xf numFmtId="41" fontId="1" fillId="0" borderId="34" xfId="0" applyNumberFormat="1" applyFont="1" applyFill="1" applyBorder="1" applyAlignment="1" applyProtection="1">
      <alignment horizontal="center" vertical="center" shrinkToFit="1"/>
      <protection locked="0"/>
    </xf>
    <xf numFmtId="41" fontId="1" fillId="2" borderId="35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6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38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38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7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39" xfId="0" applyNumberFormat="1" applyFont="1" applyFill="1" applyBorder="1" applyAlignment="1" applyProtection="1">
      <alignment horizontal="right" vertical="center" shrinkToFit="1"/>
      <protection locked="0"/>
    </xf>
    <xf numFmtId="41" fontId="0" fillId="0" borderId="4" xfId="0" applyNumberFormat="1" applyFill="1" applyBorder="1" applyAlignment="1">
      <alignment vertical="center"/>
    </xf>
    <xf numFmtId="41" fontId="0" fillId="3" borderId="60" xfId="0" applyNumberFormat="1" applyFill="1" applyBorder="1" applyAlignment="1">
      <alignment vertical="center"/>
    </xf>
    <xf numFmtId="41" fontId="0" fillId="3" borderId="61" xfId="0" applyNumberFormat="1" applyFill="1" applyBorder="1" applyAlignment="1">
      <alignment vertical="center"/>
    </xf>
    <xf numFmtId="41" fontId="4" fillId="0" borderId="61" xfId="0" applyNumberFormat="1" applyFont="1" applyFill="1" applyBorder="1" applyAlignment="1">
      <alignment vertical="center"/>
    </xf>
    <xf numFmtId="41" fontId="4" fillId="0" borderId="61" xfId="0" applyNumberFormat="1" applyFont="1" applyFill="1" applyBorder="1" applyAlignment="1">
      <alignment vertical="center" shrinkToFit="1"/>
    </xf>
    <xf numFmtId="41" fontId="4" fillId="3" borderId="61" xfId="0" applyNumberFormat="1" applyFont="1" applyFill="1" applyBorder="1" applyAlignment="1">
      <alignment vertical="center"/>
    </xf>
    <xf numFmtId="41" fontId="0" fillId="3" borderId="62" xfId="0" applyNumberFormat="1" applyFill="1" applyBorder="1" applyAlignment="1">
      <alignment vertical="center"/>
    </xf>
    <xf numFmtId="41" fontId="4" fillId="0" borderId="63" xfId="0" applyNumberFormat="1" applyFont="1" applyFill="1" applyBorder="1" applyAlignment="1">
      <alignment vertical="center" shrinkToFit="1"/>
    </xf>
    <xf numFmtId="41" fontId="8" fillId="0" borderId="3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0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1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2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2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3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3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4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3" xfId="0" applyNumberFormat="1" applyFont="1" applyFill="1" applyBorder="1" applyAlignment="1">
      <alignment vertical="center" shrinkToFit="1"/>
    </xf>
    <xf numFmtId="41" fontId="1" fillId="0" borderId="44" xfId="0" applyNumberFormat="1" applyFont="1" applyFill="1" applyBorder="1" applyAlignment="1">
      <alignment vertical="center" shrinkToFit="1"/>
    </xf>
    <xf numFmtId="41" fontId="1" fillId="0" borderId="45" xfId="0" applyNumberFormat="1" applyFont="1" applyFill="1" applyBorder="1" applyAlignment="1">
      <alignment vertical="center" shrinkToFit="1"/>
    </xf>
    <xf numFmtId="41" fontId="8" fillId="3" borderId="43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44" xfId="0" applyNumberFormat="1" applyFont="1" applyFill="1" applyBorder="1" applyAlignment="1" applyProtection="1">
      <alignment horizontal="right" vertical="center" shrinkToFit="1"/>
      <protection locked="0"/>
    </xf>
    <xf numFmtId="41" fontId="8" fillId="3" borderId="45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3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4" xfId="0" applyNumberFormat="1" applyFont="1" applyFill="1" applyBorder="1" applyAlignment="1" applyProtection="1">
      <alignment horizontal="right" vertical="center" shrinkToFit="1"/>
      <protection locked="0"/>
    </xf>
    <xf numFmtId="41" fontId="8" fillId="0" borderId="45" xfId="0" applyNumberFormat="1" applyFont="1" applyFill="1" applyBorder="1" applyAlignment="1" applyProtection="1">
      <alignment horizontal="right" vertical="center" shrinkToFit="1"/>
      <protection locked="0"/>
    </xf>
    <xf numFmtId="41" fontId="1" fillId="0" borderId="46" xfId="0" applyNumberFormat="1" applyFont="1" applyFill="1" applyBorder="1" applyAlignment="1">
      <alignment vertical="center" shrinkToFit="1"/>
    </xf>
    <xf numFmtId="41" fontId="1" fillId="0" borderId="47" xfId="0" applyNumberFormat="1" applyFont="1" applyFill="1" applyBorder="1" applyAlignment="1">
      <alignment vertical="center" shrinkToFit="1"/>
    </xf>
    <xf numFmtId="41" fontId="1" fillId="0" borderId="48" xfId="0" applyNumberFormat="1" applyFont="1" applyFill="1" applyBorder="1" applyAlignment="1">
      <alignment vertical="center" shrinkToFit="1"/>
    </xf>
    <xf numFmtId="41" fontId="1" fillId="2" borderId="53" xfId="0" applyNumberFormat="1" applyFont="1" applyFill="1" applyBorder="1" applyAlignment="1" applyProtection="1">
      <alignment horizontal="center" vertical="center"/>
      <protection locked="0"/>
    </xf>
    <xf numFmtId="41" fontId="1" fillId="2" borderId="54" xfId="0" applyNumberFormat="1" applyFont="1" applyFill="1" applyBorder="1" applyAlignment="1" applyProtection="1">
      <alignment horizontal="center" vertical="center"/>
      <protection locked="0"/>
    </xf>
    <xf numFmtId="41" fontId="1" fillId="2" borderId="55" xfId="0" applyNumberFormat="1" applyFont="1" applyFill="1" applyBorder="1" applyAlignment="1" applyProtection="1">
      <alignment horizontal="center" vertical="center"/>
      <protection locked="0"/>
    </xf>
    <xf numFmtId="41" fontId="2" fillId="0" borderId="56" xfId="0" applyNumberFormat="1" applyFont="1" applyFill="1" applyBorder="1" applyAlignment="1" applyProtection="1">
      <alignment horizontal="center" vertical="center"/>
      <protection locked="0"/>
    </xf>
    <xf numFmtId="41" fontId="2" fillId="0" borderId="57" xfId="0" applyNumberFormat="1" applyFont="1" applyFill="1" applyBorder="1" applyAlignment="1" applyProtection="1">
      <alignment horizontal="center" vertical="center"/>
      <protection locked="0"/>
    </xf>
    <xf numFmtId="41" fontId="4" fillId="0" borderId="58" xfId="0" applyNumberFormat="1" applyFont="1" applyFill="1" applyBorder="1" applyAlignment="1">
      <alignment horizontal="center" vertical="center"/>
    </xf>
    <xf numFmtId="41" fontId="4" fillId="0" borderId="59" xfId="0" applyNumberFormat="1" applyFont="1" applyFill="1" applyBorder="1" applyAlignment="1">
      <alignment horizontal="center" vertical="center"/>
    </xf>
    <xf numFmtId="41" fontId="1" fillId="0" borderId="49" xfId="0" applyNumberFormat="1" applyFont="1" applyFill="1" applyBorder="1" applyAlignment="1">
      <alignment horizontal="center" vertical="center" shrinkToFit="1"/>
    </xf>
    <xf numFmtId="41" fontId="1" fillId="0" borderId="23" xfId="0" applyNumberFormat="1" applyFont="1" applyFill="1" applyBorder="1" applyAlignment="1">
      <alignment horizontal="center" vertical="center" shrinkToFit="1"/>
    </xf>
    <xf numFmtId="41" fontId="1" fillId="0" borderId="36" xfId="0" applyNumberFormat="1" applyFont="1" applyFill="1" applyBorder="1" applyAlignment="1">
      <alignment horizontal="center" vertical="center" shrinkToFit="1"/>
    </xf>
    <xf numFmtId="41" fontId="1" fillId="0" borderId="30" xfId="0" applyNumberFormat="1" applyFont="1" applyFill="1" applyBorder="1" applyAlignment="1">
      <alignment horizontal="center" vertical="center" shrinkToFit="1"/>
    </xf>
    <xf numFmtId="41" fontId="1" fillId="0" borderId="50" xfId="0" applyNumberFormat="1" applyFont="1" applyFill="1" applyBorder="1" applyAlignment="1" applyProtection="1">
      <alignment horizontal="center" vertical="center" wrapText="1"/>
      <protection locked="0"/>
    </xf>
    <xf numFmtId="41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41" fontId="6" fillId="0" borderId="0" xfId="0" applyNumberFormat="1" applyFont="1" applyAlignment="1">
      <alignment horizontal="center"/>
    </xf>
    <xf numFmtId="41" fontId="4" fillId="0" borderId="51" xfId="0" applyNumberFormat="1" applyFont="1" applyFill="1" applyBorder="1" applyAlignment="1">
      <alignment horizontal="center" vertical="center"/>
    </xf>
    <xf numFmtId="41" fontId="0" fillId="0" borderId="52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35"/>
  </sheetPr>
  <dimension ref="B1:X25"/>
  <sheetViews>
    <sheetView tabSelected="1" showOutlineSymbols="0" zoomScale="95" zoomScaleNormal="95" zoomScaleSheetLayoutView="100" workbookViewId="0">
      <selection activeCell="B1" sqref="B1:L1"/>
    </sheetView>
  </sheetViews>
  <sheetFormatPr defaultRowHeight="12.75"/>
  <cols>
    <col min="1" max="1" width="1.28515625" style="14" customWidth="1"/>
    <col min="2" max="3" width="3.140625" style="14" customWidth="1"/>
    <col min="4" max="4" width="3.5703125" style="14" customWidth="1"/>
    <col min="5" max="5" width="4" style="14" customWidth="1"/>
    <col min="6" max="6" width="15.140625" style="14" customWidth="1"/>
    <col min="7" max="7" width="35.5703125" style="14" customWidth="1"/>
    <col min="8" max="8" width="15" style="15" customWidth="1"/>
    <col min="9" max="11" width="20" style="16" customWidth="1"/>
    <col min="12" max="12" width="18.28515625" style="16" customWidth="1"/>
    <col min="13" max="15" width="20" style="16" customWidth="1"/>
    <col min="16" max="16" width="18.28515625" style="16" customWidth="1"/>
    <col min="17" max="19" width="20" style="16" customWidth="1"/>
    <col min="20" max="20" width="18.28515625" style="16" customWidth="1"/>
    <col min="21" max="23" width="20" style="16" customWidth="1"/>
    <col min="24" max="24" width="18.28515625" style="16" customWidth="1"/>
    <col min="25" max="16384" width="9.140625" style="14"/>
  </cols>
  <sheetData>
    <row r="1" spans="2:24" ht="27.75" customHeight="1">
      <c r="B1" s="119" t="s">
        <v>38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2:24" ht="18" customHeight="1" thickBot="1">
      <c r="B2" s="1"/>
      <c r="X2" s="16" t="s">
        <v>9</v>
      </c>
    </row>
    <row r="3" spans="2:24" s="2" customFormat="1" ht="13.5" customHeight="1" thickTop="1">
      <c r="B3" s="109" t="s">
        <v>0</v>
      </c>
      <c r="C3" s="111" t="s">
        <v>1</v>
      </c>
      <c r="D3" s="111" t="s">
        <v>2</v>
      </c>
      <c r="E3" s="111" t="s">
        <v>3</v>
      </c>
      <c r="F3" s="111" t="s">
        <v>4</v>
      </c>
      <c r="G3" s="120" t="s">
        <v>5</v>
      </c>
      <c r="H3" s="117" t="s">
        <v>36</v>
      </c>
      <c r="I3" s="114" t="s">
        <v>15</v>
      </c>
      <c r="J3" s="114"/>
      <c r="K3" s="114"/>
      <c r="L3" s="114"/>
      <c r="M3" s="113" t="s">
        <v>16</v>
      </c>
      <c r="N3" s="114"/>
      <c r="O3" s="114"/>
      <c r="P3" s="115"/>
      <c r="Q3" s="114" t="s">
        <v>24</v>
      </c>
      <c r="R3" s="114"/>
      <c r="S3" s="114"/>
      <c r="T3" s="114"/>
      <c r="U3" s="113" t="s">
        <v>26</v>
      </c>
      <c r="V3" s="114"/>
      <c r="W3" s="114"/>
      <c r="X3" s="116"/>
    </row>
    <row r="4" spans="2:24" s="1" customFormat="1" ht="17.25" customHeight="1" thickBot="1">
      <c r="B4" s="110"/>
      <c r="C4" s="112"/>
      <c r="D4" s="112"/>
      <c r="E4" s="112"/>
      <c r="F4" s="112"/>
      <c r="G4" s="121"/>
      <c r="H4" s="118"/>
      <c r="I4" s="56" t="s">
        <v>17</v>
      </c>
      <c r="J4" s="3" t="s">
        <v>18</v>
      </c>
      <c r="K4" s="3" t="s">
        <v>19</v>
      </c>
      <c r="L4" s="62" t="s">
        <v>20</v>
      </c>
      <c r="M4" s="63" t="s">
        <v>17</v>
      </c>
      <c r="N4" s="3" t="s">
        <v>21</v>
      </c>
      <c r="O4" s="3" t="s">
        <v>22</v>
      </c>
      <c r="P4" s="64" t="s">
        <v>23</v>
      </c>
      <c r="Q4" s="56" t="s">
        <v>17</v>
      </c>
      <c r="R4" s="3" t="s">
        <v>25</v>
      </c>
      <c r="S4" s="3" t="s">
        <v>31</v>
      </c>
      <c r="T4" s="62" t="s">
        <v>30</v>
      </c>
      <c r="U4" s="63" t="s">
        <v>17</v>
      </c>
      <c r="V4" s="3" t="s">
        <v>27</v>
      </c>
      <c r="W4" s="3" t="s">
        <v>28</v>
      </c>
      <c r="X4" s="50" t="s">
        <v>29</v>
      </c>
    </row>
    <row r="5" spans="2:24" ht="18" customHeight="1" thickTop="1" thickBot="1">
      <c r="B5" s="106" t="s">
        <v>39</v>
      </c>
      <c r="C5" s="107"/>
      <c r="D5" s="107"/>
      <c r="E5" s="107"/>
      <c r="F5" s="108"/>
      <c r="G5" s="17"/>
      <c r="H5" s="18">
        <f>SUM(H6,H13)</f>
        <v>1204320</v>
      </c>
      <c r="I5" s="18">
        <f t="shared" ref="I5:X5" si="0">SUM(I6,I13)</f>
        <v>350000</v>
      </c>
      <c r="J5" s="18">
        <f t="shared" si="0"/>
        <v>25000</v>
      </c>
      <c r="K5" s="18">
        <f t="shared" si="0"/>
        <v>100000</v>
      </c>
      <c r="L5" s="18">
        <f t="shared" si="0"/>
        <v>225000</v>
      </c>
      <c r="M5" s="18">
        <f t="shared" si="0"/>
        <v>525000</v>
      </c>
      <c r="N5" s="18">
        <f t="shared" si="0"/>
        <v>175000</v>
      </c>
      <c r="O5" s="18">
        <f t="shared" si="0"/>
        <v>200000</v>
      </c>
      <c r="P5" s="18">
        <f t="shared" si="0"/>
        <v>150000</v>
      </c>
      <c r="Q5" s="18">
        <f t="shared" si="0"/>
        <v>200000</v>
      </c>
      <c r="R5" s="18">
        <f t="shared" si="0"/>
        <v>75000</v>
      </c>
      <c r="S5" s="18">
        <f t="shared" si="0"/>
        <v>75000</v>
      </c>
      <c r="T5" s="18">
        <f t="shared" si="0"/>
        <v>50000</v>
      </c>
      <c r="U5" s="18">
        <f t="shared" si="0"/>
        <v>125000</v>
      </c>
      <c r="V5" s="18">
        <f t="shared" si="0"/>
        <v>50000</v>
      </c>
      <c r="W5" s="18">
        <f t="shared" si="0"/>
        <v>50000</v>
      </c>
      <c r="X5" s="18">
        <f t="shared" si="0"/>
        <v>25000</v>
      </c>
    </row>
    <row r="6" spans="2:24" ht="18" customHeight="1" thickTop="1">
      <c r="B6" s="4" t="s">
        <v>6</v>
      </c>
      <c r="C6" s="26"/>
      <c r="D6" s="26"/>
      <c r="E6" s="26"/>
      <c r="F6" s="26"/>
      <c r="G6" s="27"/>
      <c r="H6" s="43">
        <f t="shared" ref="H6:H11" si="1">H7</f>
        <v>0</v>
      </c>
      <c r="I6" s="28">
        <f>I10</f>
        <v>0</v>
      </c>
      <c r="J6" s="52">
        <f>J10</f>
        <v>0</v>
      </c>
      <c r="K6" s="52">
        <f>K10</f>
        <v>0</v>
      </c>
      <c r="L6" s="42">
        <f>L10</f>
        <v>0</v>
      </c>
      <c r="M6" s="65">
        <f t="shared" ref="M6:X6" si="2">M10</f>
        <v>0</v>
      </c>
      <c r="N6" s="52">
        <f t="shared" si="2"/>
        <v>0</v>
      </c>
      <c r="O6" s="52">
        <f t="shared" si="2"/>
        <v>0</v>
      </c>
      <c r="P6" s="66">
        <f t="shared" si="2"/>
        <v>0</v>
      </c>
      <c r="Q6" s="28">
        <f t="shared" si="2"/>
        <v>0</v>
      </c>
      <c r="R6" s="52">
        <f t="shared" si="2"/>
        <v>0</v>
      </c>
      <c r="S6" s="52">
        <f t="shared" si="2"/>
        <v>0</v>
      </c>
      <c r="T6" s="42">
        <f t="shared" si="2"/>
        <v>0</v>
      </c>
      <c r="U6" s="65">
        <f t="shared" si="2"/>
        <v>0</v>
      </c>
      <c r="V6" s="52">
        <f t="shared" si="2"/>
        <v>0</v>
      </c>
      <c r="W6" s="52">
        <f t="shared" si="2"/>
        <v>0</v>
      </c>
      <c r="X6" s="58">
        <f t="shared" si="2"/>
        <v>0</v>
      </c>
    </row>
    <row r="7" spans="2:24" ht="18" customHeight="1">
      <c r="B7" s="29"/>
      <c r="C7" s="5" t="s">
        <v>7</v>
      </c>
      <c r="D7" s="30"/>
      <c r="E7" s="30"/>
      <c r="F7" s="30"/>
      <c r="G7" s="20"/>
      <c r="H7" s="19">
        <f t="shared" si="1"/>
        <v>0</v>
      </c>
      <c r="I7" s="21">
        <f>I10</f>
        <v>0</v>
      </c>
      <c r="J7" s="53">
        <f>J10</f>
        <v>0</v>
      </c>
      <c r="K7" s="53">
        <f>K10</f>
        <v>0</v>
      </c>
      <c r="L7" s="31">
        <f>L10</f>
        <v>0</v>
      </c>
      <c r="M7" s="67">
        <f t="shared" ref="M7:X7" si="3">M10</f>
        <v>0</v>
      </c>
      <c r="N7" s="53">
        <f t="shared" si="3"/>
        <v>0</v>
      </c>
      <c r="O7" s="53">
        <f t="shared" si="3"/>
        <v>0</v>
      </c>
      <c r="P7" s="68">
        <f t="shared" si="3"/>
        <v>0</v>
      </c>
      <c r="Q7" s="21">
        <f t="shared" si="3"/>
        <v>0</v>
      </c>
      <c r="R7" s="53">
        <f t="shared" si="3"/>
        <v>0</v>
      </c>
      <c r="S7" s="53">
        <f t="shared" si="3"/>
        <v>0</v>
      </c>
      <c r="T7" s="31">
        <f t="shared" si="3"/>
        <v>0</v>
      </c>
      <c r="U7" s="67">
        <f t="shared" si="3"/>
        <v>0</v>
      </c>
      <c r="V7" s="53">
        <f t="shared" si="3"/>
        <v>0</v>
      </c>
      <c r="W7" s="53">
        <f t="shared" si="3"/>
        <v>0</v>
      </c>
      <c r="X7" s="35">
        <f t="shared" si="3"/>
        <v>0</v>
      </c>
    </row>
    <row r="8" spans="2:24" ht="18" customHeight="1">
      <c r="B8" s="32"/>
      <c r="C8" s="33"/>
      <c r="D8" s="5" t="s">
        <v>8</v>
      </c>
      <c r="E8" s="30"/>
      <c r="F8" s="30"/>
      <c r="G8" s="20"/>
      <c r="H8" s="19">
        <f t="shared" si="1"/>
        <v>0</v>
      </c>
      <c r="I8" s="21">
        <f>I10</f>
        <v>0</v>
      </c>
      <c r="J8" s="53">
        <f>J10</f>
        <v>0</v>
      </c>
      <c r="K8" s="53">
        <f>K10</f>
        <v>0</v>
      </c>
      <c r="L8" s="31">
        <f>L10</f>
        <v>0</v>
      </c>
      <c r="M8" s="67">
        <f t="shared" ref="M8:X8" si="4">M10</f>
        <v>0</v>
      </c>
      <c r="N8" s="53">
        <f t="shared" si="4"/>
        <v>0</v>
      </c>
      <c r="O8" s="53">
        <f t="shared" si="4"/>
        <v>0</v>
      </c>
      <c r="P8" s="68">
        <f t="shared" si="4"/>
        <v>0</v>
      </c>
      <c r="Q8" s="21">
        <f t="shared" si="4"/>
        <v>0</v>
      </c>
      <c r="R8" s="53">
        <f t="shared" si="4"/>
        <v>0</v>
      </c>
      <c r="S8" s="53">
        <f t="shared" si="4"/>
        <v>0</v>
      </c>
      <c r="T8" s="31">
        <f t="shared" si="4"/>
        <v>0</v>
      </c>
      <c r="U8" s="67">
        <f t="shared" si="4"/>
        <v>0</v>
      </c>
      <c r="V8" s="53">
        <f t="shared" si="4"/>
        <v>0</v>
      </c>
      <c r="W8" s="53">
        <f t="shared" si="4"/>
        <v>0</v>
      </c>
      <c r="X8" s="35">
        <f t="shared" si="4"/>
        <v>0</v>
      </c>
    </row>
    <row r="9" spans="2:24" ht="18" customHeight="1">
      <c r="B9" s="32"/>
      <c r="C9" s="34"/>
      <c r="D9" s="33"/>
      <c r="E9" s="5" t="s">
        <v>10</v>
      </c>
      <c r="F9" s="30"/>
      <c r="G9" s="20"/>
      <c r="H9" s="19">
        <f t="shared" si="1"/>
        <v>0</v>
      </c>
      <c r="I9" s="21">
        <f t="shared" ref="I9:W10" si="5">I10</f>
        <v>0</v>
      </c>
      <c r="J9" s="53">
        <f t="shared" si="5"/>
        <v>0</v>
      </c>
      <c r="K9" s="53">
        <f t="shared" si="5"/>
        <v>0</v>
      </c>
      <c r="L9" s="31">
        <f t="shared" si="5"/>
        <v>0</v>
      </c>
      <c r="M9" s="67">
        <f t="shared" si="5"/>
        <v>0</v>
      </c>
      <c r="N9" s="53">
        <f t="shared" si="5"/>
        <v>0</v>
      </c>
      <c r="O9" s="53">
        <f t="shared" si="5"/>
        <v>0</v>
      </c>
      <c r="P9" s="68">
        <f t="shared" si="5"/>
        <v>0</v>
      </c>
      <c r="Q9" s="21">
        <f t="shared" si="5"/>
        <v>0</v>
      </c>
      <c r="R9" s="53">
        <f t="shared" si="5"/>
        <v>0</v>
      </c>
      <c r="S9" s="53">
        <f t="shared" si="5"/>
        <v>0</v>
      </c>
      <c r="T9" s="31">
        <f t="shared" si="5"/>
        <v>0</v>
      </c>
      <c r="U9" s="67">
        <f t="shared" si="5"/>
        <v>0</v>
      </c>
      <c r="V9" s="53">
        <f t="shared" si="5"/>
        <v>0</v>
      </c>
      <c r="W9" s="53">
        <f t="shared" si="5"/>
        <v>0</v>
      </c>
      <c r="X9" s="35">
        <f t="shared" ref="U9:X10" si="6">X10</f>
        <v>0</v>
      </c>
    </row>
    <row r="10" spans="2:24" ht="18" customHeight="1">
      <c r="B10" s="32"/>
      <c r="C10" s="34"/>
      <c r="D10" s="34"/>
      <c r="E10" s="6" t="s">
        <v>11</v>
      </c>
      <c r="F10" s="30"/>
      <c r="G10" s="20"/>
      <c r="H10" s="19">
        <f t="shared" si="1"/>
        <v>0</v>
      </c>
      <c r="I10" s="21">
        <f t="shared" si="5"/>
        <v>0</v>
      </c>
      <c r="J10" s="53">
        <f t="shared" si="5"/>
        <v>0</v>
      </c>
      <c r="K10" s="53">
        <f t="shared" si="5"/>
        <v>0</v>
      </c>
      <c r="L10" s="31">
        <f t="shared" si="5"/>
        <v>0</v>
      </c>
      <c r="M10" s="67">
        <f t="shared" si="5"/>
        <v>0</v>
      </c>
      <c r="N10" s="53">
        <f t="shared" si="5"/>
        <v>0</v>
      </c>
      <c r="O10" s="53">
        <f t="shared" si="5"/>
        <v>0</v>
      </c>
      <c r="P10" s="68">
        <f t="shared" si="5"/>
        <v>0</v>
      </c>
      <c r="Q10" s="21">
        <f t="shared" si="5"/>
        <v>0</v>
      </c>
      <c r="R10" s="53">
        <f t="shared" si="5"/>
        <v>0</v>
      </c>
      <c r="S10" s="53">
        <f t="shared" si="5"/>
        <v>0</v>
      </c>
      <c r="T10" s="31">
        <f t="shared" si="5"/>
        <v>0</v>
      </c>
      <c r="U10" s="67">
        <f t="shared" si="6"/>
        <v>0</v>
      </c>
      <c r="V10" s="53">
        <f t="shared" si="6"/>
        <v>0</v>
      </c>
      <c r="W10" s="53">
        <f t="shared" si="6"/>
        <v>0</v>
      </c>
      <c r="X10" s="35">
        <f t="shared" si="6"/>
        <v>0</v>
      </c>
    </row>
    <row r="11" spans="2:24" ht="18" customHeight="1">
      <c r="B11" s="32"/>
      <c r="C11" s="34"/>
      <c r="D11" s="34"/>
      <c r="E11" s="33"/>
      <c r="F11" s="8" t="s">
        <v>12</v>
      </c>
      <c r="G11" s="9"/>
      <c r="H11" s="22">
        <f t="shared" si="1"/>
        <v>0</v>
      </c>
      <c r="I11" s="10">
        <f t="shared" ref="I11:X11" si="7">SUM(I12:I12)</f>
        <v>0</v>
      </c>
      <c r="J11" s="11">
        <f t="shared" si="7"/>
        <v>0</v>
      </c>
      <c r="K11" s="11">
        <f t="shared" si="7"/>
        <v>0</v>
      </c>
      <c r="L11" s="49">
        <f t="shared" si="7"/>
        <v>0</v>
      </c>
      <c r="M11" s="69">
        <f t="shared" si="7"/>
        <v>0</v>
      </c>
      <c r="N11" s="11">
        <f t="shared" si="7"/>
        <v>0</v>
      </c>
      <c r="O11" s="11">
        <f t="shared" si="7"/>
        <v>0</v>
      </c>
      <c r="P11" s="70">
        <f t="shared" si="7"/>
        <v>0</v>
      </c>
      <c r="Q11" s="10">
        <f t="shared" si="7"/>
        <v>0</v>
      </c>
      <c r="R11" s="11">
        <f t="shared" si="7"/>
        <v>0</v>
      </c>
      <c r="S11" s="11">
        <f t="shared" si="7"/>
        <v>0</v>
      </c>
      <c r="T11" s="49">
        <f t="shared" si="7"/>
        <v>0</v>
      </c>
      <c r="U11" s="69">
        <f t="shared" si="7"/>
        <v>0</v>
      </c>
      <c r="V11" s="11">
        <f t="shared" si="7"/>
        <v>0</v>
      </c>
      <c r="W11" s="11">
        <f t="shared" si="7"/>
        <v>0</v>
      </c>
      <c r="X11" s="45">
        <f t="shared" si="7"/>
        <v>0</v>
      </c>
    </row>
    <row r="12" spans="2:24" ht="18" customHeight="1" thickBot="1">
      <c r="B12" s="32"/>
      <c r="C12" s="34"/>
      <c r="D12" s="34"/>
      <c r="E12" s="34"/>
      <c r="F12" s="36"/>
      <c r="G12" s="37"/>
      <c r="H12" s="57"/>
      <c r="I12" s="7"/>
      <c r="J12" s="54"/>
      <c r="K12" s="54"/>
      <c r="L12" s="55"/>
      <c r="M12" s="71"/>
      <c r="N12" s="54"/>
      <c r="O12" s="54"/>
      <c r="P12" s="72"/>
      <c r="Q12" s="7"/>
      <c r="R12" s="54"/>
      <c r="S12" s="54"/>
      <c r="T12" s="55"/>
      <c r="U12" s="71"/>
      <c r="V12" s="54"/>
      <c r="W12" s="54"/>
      <c r="X12" s="60"/>
    </row>
    <row r="13" spans="2:24" ht="18" customHeight="1" thickTop="1">
      <c r="B13" s="12" t="s">
        <v>37</v>
      </c>
      <c r="C13" s="38"/>
      <c r="D13" s="39"/>
      <c r="E13" s="40"/>
      <c r="F13" s="41"/>
      <c r="G13" s="74"/>
      <c r="H13" s="58">
        <f>H14</f>
        <v>1204320</v>
      </c>
      <c r="I13" s="82">
        <f t="shared" ref="I13:X13" si="8">I14</f>
        <v>350000</v>
      </c>
      <c r="J13" s="83">
        <f t="shared" si="8"/>
        <v>25000</v>
      </c>
      <c r="K13" s="83">
        <f t="shared" si="8"/>
        <v>100000</v>
      </c>
      <c r="L13" s="83">
        <f t="shared" si="8"/>
        <v>225000</v>
      </c>
      <c r="M13" s="83">
        <f t="shared" si="8"/>
        <v>525000</v>
      </c>
      <c r="N13" s="83">
        <f t="shared" si="8"/>
        <v>175000</v>
      </c>
      <c r="O13" s="83">
        <f t="shared" si="8"/>
        <v>200000</v>
      </c>
      <c r="P13" s="83">
        <f t="shared" si="8"/>
        <v>150000</v>
      </c>
      <c r="Q13" s="83">
        <f t="shared" si="8"/>
        <v>200000</v>
      </c>
      <c r="R13" s="83">
        <f t="shared" si="8"/>
        <v>75000</v>
      </c>
      <c r="S13" s="83">
        <f t="shared" si="8"/>
        <v>75000</v>
      </c>
      <c r="T13" s="83">
        <f t="shared" si="8"/>
        <v>50000</v>
      </c>
      <c r="U13" s="83">
        <f t="shared" si="8"/>
        <v>125000</v>
      </c>
      <c r="V13" s="83">
        <f t="shared" si="8"/>
        <v>50000</v>
      </c>
      <c r="W13" s="83">
        <f t="shared" si="8"/>
        <v>50000</v>
      </c>
      <c r="X13" s="84">
        <f t="shared" si="8"/>
        <v>25000</v>
      </c>
    </row>
    <row r="14" spans="2:24" ht="18" customHeight="1">
      <c r="B14" s="29"/>
      <c r="C14" s="5" t="s">
        <v>32</v>
      </c>
      <c r="D14" s="30"/>
      <c r="E14" s="30"/>
      <c r="F14" s="30"/>
      <c r="G14" s="75"/>
      <c r="H14" s="35">
        <f>SUM(H15,H21)</f>
        <v>1204320</v>
      </c>
      <c r="I14" s="85">
        <f t="shared" ref="I14:X14" si="9">SUM(I15,I21)</f>
        <v>350000</v>
      </c>
      <c r="J14" s="86">
        <f t="shared" si="9"/>
        <v>25000</v>
      </c>
      <c r="K14" s="86">
        <f t="shared" si="9"/>
        <v>100000</v>
      </c>
      <c r="L14" s="86">
        <f t="shared" si="9"/>
        <v>225000</v>
      </c>
      <c r="M14" s="86">
        <f t="shared" si="9"/>
        <v>525000</v>
      </c>
      <c r="N14" s="86">
        <f t="shared" si="9"/>
        <v>175000</v>
      </c>
      <c r="O14" s="86">
        <f t="shared" si="9"/>
        <v>200000</v>
      </c>
      <c r="P14" s="86">
        <f t="shared" si="9"/>
        <v>150000</v>
      </c>
      <c r="Q14" s="86">
        <f t="shared" si="9"/>
        <v>200000</v>
      </c>
      <c r="R14" s="86">
        <f t="shared" si="9"/>
        <v>75000</v>
      </c>
      <c r="S14" s="86">
        <f t="shared" si="9"/>
        <v>75000</v>
      </c>
      <c r="T14" s="86">
        <f t="shared" si="9"/>
        <v>50000</v>
      </c>
      <c r="U14" s="86">
        <f t="shared" si="9"/>
        <v>125000</v>
      </c>
      <c r="V14" s="86">
        <f t="shared" si="9"/>
        <v>50000</v>
      </c>
      <c r="W14" s="86">
        <f t="shared" si="9"/>
        <v>50000</v>
      </c>
      <c r="X14" s="87">
        <f t="shared" si="9"/>
        <v>25000</v>
      </c>
    </row>
    <row r="15" spans="2:24" ht="18" customHeight="1">
      <c r="B15" s="32"/>
      <c r="C15" s="33"/>
      <c r="D15" s="5" t="s">
        <v>33</v>
      </c>
      <c r="E15" s="30"/>
      <c r="F15" s="30"/>
      <c r="G15" s="75"/>
      <c r="H15" s="35">
        <f>H16+H19</f>
        <v>1204320</v>
      </c>
      <c r="I15" s="85">
        <f t="shared" ref="I15:X15" si="10">I16</f>
        <v>350000</v>
      </c>
      <c r="J15" s="86">
        <f t="shared" si="10"/>
        <v>25000</v>
      </c>
      <c r="K15" s="86">
        <f t="shared" si="10"/>
        <v>100000</v>
      </c>
      <c r="L15" s="86">
        <f t="shared" si="10"/>
        <v>225000</v>
      </c>
      <c r="M15" s="86">
        <f t="shared" si="10"/>
        <v>525000</v>
      </c>
      <c r="N15" s="86">
        <f t="shared" si="10"/>
        <v>175000</v>
      </c>
      <c r="O15" s="86">
        <f t="shared" si="10"/>
        <v>200000</v>
      </c>
      <c r="P15" s="86">
        <f t="shared" si="10"/>
        <v>150000</v>
      </c>
      <c r="Q15" s="86">
        <f t="shared" si="10"/>
        <v>200000</v>
      </c>
      <c r="R15" s="86">
        <f t="shared" si="10"/>
        <v>75000</v>
      </c>
      <c r="S15" s="86">
        <f t="shared" si="10"/>
        <v>75000</v>
      </c>
      <c r="T15" s="86">
        <f t="shared" si="10"/>
        <v>50000</v>
      </c>
      <c r="U15" s="86">
        <f t="shared" si="10"/>
        <v>125000</v>
      </c>
      <c r="V15" s="86">
        <f t="shared" si="10"/>
        <v>50000</v>
      </c>
      <c r="W15" s="86">
        <f t="shared" si="10"/>
        <v>50000</v>
      </c>
      <c r="X15" s="87">
        <f t="shared" si="10"/>
        <v>25000</v>
      </c>
    </row>
    <row r="16" spans="2:24" ht="18" customHeight="1">
      <c r="B16" s="32"/>
      <c r="C16" s="34"/>
      <c r="D16" s="33"/>
      <c r="E16" s="13" t="s">
        <v>13</v>
      </c>
      <c r="F16" s="30"/>
      <c r="G16" s="75"/>
      <c r="H16" s="45">
        <f>SUM(H17,H18)</f>
        <v>1200000</v>
      </c>
      <c r="I16" s="88">
        <f t="shared" ref="I16:X16" si="11">SUM(I17,I18)</f>
        <v>350000</v>
      </c>
      <c r="J16" s="89">
        <f t="shared" si="11"/>
        <v>25000</v>
      </c>
      <c r="K16" s="89">
        <f t="shared" si="11"/>
        <v>100000</v>
      </c>
      <c r="L16" s="89">
        <f t="shared" si="11"/>
        <v>225000</v>
      </c>
      <c r="M16" s="89">
        <f t="shared" si="11"/>
        <v>525000</v>
      </c>
      <c r="N16" s="89">
        <f t="shared" si="11"/>
        <v>175000</v>
      </c>
      <c r="O16" s="89">
        <f t="shared" si="11"/>
        <v>200000</v>
      </c>
      <c r="P16" s="89">
        <f t="shared" si="11"/>
        <v>150000</v>
      </c>
      <c r="Q16" s="89">
        <f t="shared" si="11"/>
        <v>200000</v>
      </c>
      <c r="R16" s="89">
        <f t="shared" si="11"/>
        <v>75000</v>
      </c>
      <c r="S16" s="89">
        <f t="shared" si="11"/>
        <v>75000</v>
      </c>
      <c r="T16" s="89">
        <f t="shared" si="11"/>
        <v>50000</v>
      </c>
      <c r="U16" s="89">
        <f t="shared" si="11"/>
        <v>125000</v>
      </c>
      <c r="V16" s="89">
        <f t="shared" si="11"/>
        <v>50000</v>
      </c>
      <c r="W16" s="89">
        <f t="shared" si="11"/>
        <v>50000</v>
      </c>
      <c r="X16" s="90">
        <f t="shared" si="11"/>
        <v>25000</v>
      </c>
    </row>
    <row r="17" spans="2:24" ht="18" customHeight="1">
      <c r="B17" s="32"/>
      <c r="C17" s="34"/>
      <c r="D17" s="34"/>
      <c r="E17" s="24"/>
      <c r="F17" s="44"/>
      <c r="G17" s="76" t="s">
        <v>40</v>
      </c>
      <c r="H17" s="51">
        <f>I17+M17+Q17+U17</f>
        <v>900000</v>
      </c>
      <c r="I17" s="91">
        <f>J17+K17+L17</f>
        <v>300000</v>
      </c>
      <c r="J17" s="92">
        <v>25000</v>
      </c>
      <c r="K17" s="92">
        <v>75000</v>
      </c>
      <c r="L17" s="92">
        <v>200000</v>
      </c>
      <c r="M17" s="92">
        <f>N17+O17+P17</f>
        <v>400000</v>
      </c>
      <c r="N17" s="92">
        <v>150000</v>
      </c>
      <c r="O17" s="92">
        <v>150000</v>
      </c>
      <c r="P17" s="92">
        <v>100000</v>
      </c>
      <c r="Q17" s="92">
        <f>R17+S17+T17</f>
        <v>125000</v>
      </c>
      <c r="R17" s="92">
        <v>50000</v>
      </c>
      <c r="S17" s="92">
        <v>50000</v>
      </c>
      <c r="T17" s="92">
        <v>25000</v>
      </c>
      <c r="U17" s="92">
        <f>V17+W17+X17</f>
        <v>75000</v>
      </c>
      <c r="V17" s="92">
        <v>25000</v>
      </c>
      <c r="W17" s="92">
        <v>25000</v>
      </c>
      <c r="X17" s="93">
        <v>25000</v>
      </c>
    </row>
    <row r="18" spans="2:24" ht="18" customHeight="1">
      <c r="B18" s="32"/>
      <c r="C18" s="34"/>
      <c r="D18" s="34"/>
      <c r="E18" s="24"/>
      <c r="F18" s="44"/>
      <c r="G18" s="77" t="s">
        <v>41</v>
      </c>
      <c r="H18" s="51">
        <f>I18+M18+Q18+U18</f>
        <v>300000</v>
      </c>
      <c r="I18" s="91">
        <f>J18+K18+L18</f>
        <v>50000</v>
      </c>
      <c r="J18" s="95">
        <v>0</v>
      </c>
      <c r="K18" s="95">
        <v>25000</v>
      </c>
      <c r="L18" s="95">
        <v>25000</v>
      </c>
      <c r="M18" s="92">
        <f>N18+O18+P18</f>
        <v>125000</v>
      </c>
      <c r="N18" s="95">
        <v>25000</v>
      </c>
      <c r="O18" s="95">
        <v>50000</v>
      </c>
      <c r="P18" s="95">
        <v>50000</v>
      </c>
      <c r="Q18" s="92">
        <f>R18+S18+T18</f>
        <v>75000</v>
      </c>
      <c r="R18" s="95">
        <v>25000</v>
      </c>
      <c r="S18" s="95">
        <v>25000</v>
      </c>
      <c r="T18" s="95">
        <v>25000</v>
      </c>
      <c r="U18" s="92">
        <f>V18+W18+X18</f>
        <v>50000</v>
      </c>
      <c r="V18" s="95">
        <v>25000</v>
      </c>
      <c r="W18" s="95">
        <v>25000</v>
      </c>
      <c r="X18" s="96">
        <v>0</v>
      </c>
    </row>
    <row r="19" spans="2:24" ht="18" customHeight="1">
      <c r="B19" s="32"/>
      <c r="C19" s="34"/>
      <c r="D19" s="34"/>
      <c r="E19" s="24" t="s">
        <v>14</v>
      </c>
      <c r="F19" s="30"/>
      <c r="G19" s="78"/>
      <c r="H19" s="61">
        <f>H20</f>
        <v>4320</v>
      </c>
      <c r="I19" s="97">
        <f t="shared" ref="I19:X19" si="12">I20</f>
        <v>900</v>
      </c>
      <c r="J19" s="98">
        <f t="shared" si="12"/>
        <v>0</v>
      </c>
      <c r="K19" s="98">
        <f t="shared" si="12"/>
        <v>300</v>
      </c>
      <c r="L19" s="98">
        <f t="shared" si="12"/>
        <v>600</v>
      </c>
      <c r="M19" s="98">
        <f t="shared" si="12"/>
        <v>1800</v>
      </c>
      <c r="N19" s="98">
        <f t="shared" si="12"/>
        <v>600</v>
      </c>
      <c r="O19" s="98">
        <f t="shared" si="12"/>
        <v>600</v>
      </c>
      <c r="P19" s="98">
        <f t="shared" si="12"/>
        <v>600</v>
      </c>
      <c r="Q19" s="98">
        <f t="shared" si="12"/>
        <v>1020</v>
      </c>
      <c r="R19" s="98">
        <f t="shared" si="12"/>
        <v>420</v>
      </c>
      <c r="S19" s="98">
        <f t="shared" si="12"/>
        <v>300</v>
      </c>
      <c r="T19" s="98">
        <f t="shared" si="12"/>
        <v>300</v>
      </c>
      <c r="U19" s="98">
        <f t="shared" si="12"/>
        <v>600</v>
      </c>
      <c r="V19" s="98">
        <f t="shared" si="12"/>
        <v>300</v>
      </c>
      <c r="W19" s="98">
        <f t="shared" si="12"/>
        <v>300</v>
      </c>
      <c r="X19" s="99">
        <f t="shared" si="12"/>
        <v>0</v>
      </c>
    </row>
    <row r="20" spans="2:24" ht="18" customHeight="1">
      <c r="B20" s="32"/>
      <c r="C20" s="34"/>
      <c r="D20" s="34"/>
      <c r="E20" s="23"/>
      <c r="F20" s="73"/>
      <c r="G20" s="76" t="s">
        <v>42</v>
      </c>
      <c r="H20" s="81">
        <f>I20+M20+Q20+U20</f>
        <v>4320</v>
      </c>
      <c r="I20" s="100">
        <f>J20+K20+L20</f>
        <v>900</v>
      </c>
      <c r="J20" s="101">
        <v>0</v>
      </c>
      <c r="K20" s="101">
        <v>300</v>
      </c>
      <c r="L20" s="101">
        <v>600</v>
      </c>
      <c r="M20" s="101">
        <f>N20+O20+P20</f>
        <v>1800</v>
      </c>
      <c r="N20" s="101">
        <v>600</v>
      </c>
      <c r="O20" s="101">
        <v>600</v>
      </c>
      <c r="P20" s="101">
        <v>600</v>
      </c>
      <c r="Q20" s="101">
        <f>R20+S20+T20</f>
        <v>1020</v>
      </c>
      <c r="R20" s="101">
        <v>420</v>
      </c>
      <c r="S20" s="101">
        <v>300</v>
      </c>
      <c r="T20" s="101">
        <v>300</v>
      </c>
      <c r="U20" s="101">
        <f>V20+W20+X20</f>
        <v>600</v>
      </c>
      <c r="V20" s="101">
        <v>300</v>
      </c>
      <c r="W20" s="101">
        <v>300</v>
      </c>
      <c r="X20" s="102">
        <v>0</v>
      </c>
    </row>
    <row r="21" spans="2:24" ht="18" customHeight="1">
      <c r="B21" s="32"/>
      <c r="C21" s="33"/>
      <c r="D21" s="5" t="s">
        <v>34</v>
      </c>
      <c r="E21" s="30"/>
      <c r="F21" s="30"/>
      <c r="G21" s="79"/>
      <c r="H21" s="35">
        <f>H22</f>
        <v>0</v>
      </c>
      <c r="I21" s="85">
        <f t="shared" ref="I21:X21" si="13">I22</f>
        <v>0</v>
      </c>
      <c r="J21" s="86">
        <f t="shared" si="13"/>
        <v>0</v>
      </c>
      <c r="K21" s="86">
        <f t="shared" si="13"/>
        <v>0</v>
      </c>
      <c r="L21" s="86">
        <f t="shared" si="13"/>
        <v>0</v>
      </c>
      <c r="M21" s="86">
        <f t="shared" si="13"/>
        <v>0</v>
      </c>
      <c r="N21" s="86">
        <f t="shared" si="13"/>
        <v>0</v>
      </c>
      <c r="O21" s="86">
        <f t="shared" si="13"/>
        <v>0</v>
      </c>
      <c r="P21" s="86">
        <f t="shared" si="13"/>
        <v>0</v>
      </c>
      <c r="Q21" s="86">
        <f t="shared" si="13"/>
        <v>0</v>
      </c>
      <c r="R21" s="86">
        <f t="shared" si="13"/>
        <v>0</v>
      </c>
      <c r="S21" s="86">
        <f t="shared" si="13"/>
        <v>0</v>
      </c>
      <c r="T21" s="86">
        <f t="shared" si="13"/>
        <v>0</v>
      </c>
      <c r="U21" s="86">
        <f t="shared" si="13"/>
        <v>0</v>
      </c>
      <c r="V21" s="86">
        <f t="shared" si="13"/>
        <v>0</v>
      </c>
      <c r="W21" s="86">
        <f t="shared" si="13"/>
        <v>0</v>
      </c>
      <c r="X21" s="87">
        <f t="shared" si="13"/>
        <v>0</v>
      </c>
    </row>
    <row r="22" spans="2:24" ht="18" customHeight="1">
      <c r="B22" s="32"/>
      <c r="C22" s="34"/>
      <c r="D22" s="33"/>
      <c r="E22" s="13" t="s">
        <v>35</v>
      </c>
      <c r="F22" s="30"/>
      <c r="G22" s="75"/>
      <c r="H22" s="45">
        <f>SUM(H23,H24)</f>
        <v>0</v>
      </c>
      <c r="I22" s="88">
        <f t="shared" ref="I22:X22" si="14">SUM(I23,I24)</f>
        <v>0</v>
      </c>
      <c r="J22" s="89">
        <f t="shared" si="14"/>
        <v>0</v>
      </c>
      <c r="K22" s="89">
        <f t="shared" si="14"/>
        <v>0</v>
      </c>
      <c r="L22" s="89">
        <f t="shared" si="14"/>
        <v>0</v>
      </c>
      <c r="M22" s="89">
        <f t="shared" si="14"/>
        <v>0</v>
      </c>
      <c r="N22" s="89">
        <f t="shared" si="14"/>
        <v>0</v>
      </c>
      <c r="O22" s="89">
        <f t="shared" si="14"/>
        <v>0</v>
      </c>
      <c r="P22" s="89">
        <f t="shared" si="14"/>
        <v>0</v>
      </c>
      <c r="Q22" s="89">
        <f t="shared" si="14"/>
        <v>0</v>
      </c>
      <c r="R22" s="89">
        <f t="shared" si="14"/>
        <v>0</v>
      </c>
      <c r="S22" s="89">
        <f t="shared" si="14"/>
        <v>0</v>
      </c>
      <c r="T22" s="89">
        <f t="shared" si="14"/>
        <v>0</v>
      </c>
      <c r="U22" s="89">
        <f t="shared" si="14"/>
        <v>0</v>
      </c>
      <c r="V22" s="89">
        <f t="shared" si="14"/>
        <v>0</v>
      </c>
      <c r="W22" s="89">
        <f t="shared" si="14"/>
        <v>0</v>
      </c>
      <c r="X22" s="90">
        <f t="shared" si="14"/>
        <v>0</v>
      </c>
    </row>
    <row r="23" spans="2:24" ht="18" customHeight="1">
      <c r="B23" s="32"/>
      <c r="C23" s="34"/>
      <c r="D23" s="34"/>
      <c r="E23" s="24"/>
      <c r="F23" s="44"/>
      <c r="G23" s="76"/>
      <c r="H23" s="51"/>
      <c r="I23" s="94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6"/>
    </row>
    <row r="24" spans="2:24" ht="18" customHeight="1" thickBot="1">
      <c r="B24" s="46"/>
      <c r="C24" s="47"/>
      <c r="D24" s="47"/>
      <c r="E24" s="25"/>
      <c r="F24" s="48"/>
      <c r="G24" s="80"/>
      <c r="H24" s="59"/>
      <c r="I24" s="103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5"/>
    </row>
    <row r="25" spans="2:24" ht="13.5" thickTop="1"/>
  </sheetData>
  <mergeCells count="13">
    <mergeCell ref="M3:P3"/>
    <mergeCell ref="Q3:T3"/>
    <mergeCell ref="U3:X3"/>
    <mergeCell ref="H3:H4"/>
    <mergeCell ref="I3:L3"/>
    <mergeCell ref="B1:L1"/>
    <mergeCell ref="G3:G4"/>
    <mergeCell ref="B5:F5"/>
    <mergeCell ref="B3:B4"/>
    <mergeCell ref="C3:C4"/>
    <mergeCell ref="D3:D4"/>
    <mergeCell ref="E3:E4"/>
    <mergeCell ref="F3:F4"/>
  </mergeCells>
  <phoneticPr fontId="3" type="noConversion"/>
  <pageMargins left="0.19685039370078741" right="0.19685039370078741" top="0.51181102362204722" bottom="0.51181102362204722" header="0.51181102362204722" footer="0.51181102362204722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군구명 입력</vt:lpstr>
      <vt:lpstr>'군구명 입력'!Print_Area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삼보</cp:lastModifiedBy>
  <cp:lastPrinted>2011-12-21T06:35:26Z</cp:lastPrinted>
  <dcterms:created xsi:type="dcterms:W3CDTF">2008-03-17T05:47:50Z</dcterms:created>
  <dcterms:modified xsi:type="dcterms:W3CDTF">2013-12-18T06:39:37Z</dcterms:modified>
</cp:coreProperties>
</file>